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19" i="1" l="1"/>
  <c r="I138" i="1"/>
  <c r="I195" i="1"/>
  <c r="J195" i="1"/>
  <c r="G195" i="1"/>
  <c r="F195" i="1"/>
  <c r="F176" i="1"/>
  <c r="J176" i="1"/>
  <c r="G176" i="1"/>
  <c r="I157" i="1"/>
  <c r="L157" i="1"/>
  <c r="J157" i="1"/>
  <c r="G157" i="1"/>
  <c r="F157" i="1"/>
  <c r="H157" i="1"/>
  <c r="G138" i="1"/>
  <c r="J138" i="1"/>
  <c r="F138" i="1"/>
  <c r="J119" i="1"/>
  <c r="G119" i="1"/>
  <c r="F119" i="1"/>
  <c r="F100" i="1"/>
  <c r="I100" i="1"/>
  <c r="G100" i="1"/>
  <c r="L100" i="1"/>
  <c r="J100" i="1"/>
  <c r="H100" i="1"/>
  <c r="J81" i="1"/>
  <c r="I81" i="1"/>
  <c r="G81" i="1"/>
  <c r="F81" i="1"/>
  <c r="F62" i="1"/>
  <c r="J62" i="1"/>
  <c r="I62" i="1"/>
  <c r="G62" i="1"/>
  <c r="G43" i="1"/>
  <c r="J43" i="1"/>
  <c r="I43" i="1"/>
  <c r="L43" i="1"/>
  <c r="F43" i="1"/>
  <c r="H43" i="1"/>
  <c r="I24" i="1"/>
  <c r="F24" i="1"/>
  <c r="G24" i="1"/>
  <c r="I176" i="1"/>
  <c r="J24" i="1"/>
  <c r="H24" i="1"/>
  <c r="L24" i="1"/>
  <c r="H62" i="1"/>
  <c r="L62" i="1"/>
  <c r="H81" i="1"/>
  <c r="L81" i="1"/>
  <c r="H119" i="1"/>
  <c r="L119" i="1"/>
  <c r="H138" i="1"/>
  <c r="L138" i="1"/>
  <c r="H176" i="1"/>
  <c r="L176" i="1"/>
  <c r="H195" i="1"/>
  <c r="L195" i="1"/>
  <c r="J196" i="1" l="1"/>
  <c r="G196" i="1"/>
  <c r="I196" i="1"/>
  <c r="F196" i="1"/>
  <c r="L196" i="1"/>
  <c r="H196" i="1"/>
</calcChain>
</file>

<file path=xl/sharedStrings.xml><?xml version="1.0" encoding="utf-8"?>
<sst xmlns="http://schemas.openxmlformats.org/spreadsheetml/2006/main" count="322" uniqueCount="99">
  <si>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</si>
  <si>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</si>
  <si>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</si>
  <si>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</si>
  <si>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</si>
  <si>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</si>
  <si>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</si>
  <si>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</si>
  <si>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</si>
  <si>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</si>
  <si>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</si>
  <si>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</si>
  <si>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</si>
  <si>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</si>
  <si>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</si>
  <si>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</si>
  <si>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</si>
  <si>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</si>
  <si>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</si>
  <si>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</si>
  <si>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</si>
  <si>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</si>
  <si>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</si>
  <si>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</si>
  <si>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</si>
  <si>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</si>
  <si>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</si>
  <si>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</si>
  <si>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</si>
  <si>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</si>
  <si>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</si>
  <si>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</si>
  <si>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</si>
  <si>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</si>
  <si>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</si>
  <si>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</si>
  <si>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</si>
  <si>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</si>
  <si>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"МПГ г. Лагани им. Героя РФ Лиджиева М.В."</t>
  </si>
  <si>
    <t>каша рисовая с маслом</t>
  </si>
  <si>
    <t>чай с молоком</t>
  </si>
  <si>
    <t>хлеб пшеничный</t>
  </si>
  <si>
    <t>яблоко, апельсин, груша и тд</t>
  </si>
  <si>
    <t>ТТК 7117</t>
  </si>
  <si>
    <t>суп картофельный с горохом</t>
  </si>
  <si>
    <t>гречка рассыпчатая с маслом</t>
  </si>
  <si>
    <t>биточки из говядины</t>
  </si>
  <si>
    <t>компот из сухофруктов</t>
  </si>
  <si>
    <t>картофельное пюре</t>
  </si>
  <si>
    <t>салат из свежих овощей</t>
  </si>
  <si>
    <t>422/601</t>
  </si>
  <si>
    <t>тефтели из говядины запеченные с соусом</t>
  </si>
  <si>
    <t>рис отварной припущенный с овощами</t>
  </si>
  <si>
    <t>гуляш куриный</t>
  </si>
  <si>
    <t>отварные макаронные изделия</t>
  </si>
  <si>
    <t>салат витаминный</t>
  </si>
  <si>
    <t xml:space="preserve">курица тушеная </t>
  </si>
  <si>
    <t>компот из сухофуктов</t>
  </si>
  <si>
    <t>плов с курицей</t>
  </si>
  <si>
    <t>пельмени промышленного производства со сметанным соусом</t>
  </si>
  <si>
    <t>кисель</t>
  </si>
  <si>
    <t>яблоко, апельсин, груша и тд.</t>
  </si>
  <si>
    <t>чай с лимоном</t>
  </si>
  <si>
    <t>курица тушеная</t>
  </si>
  <si>
    <t>Утвердил:</t>
  </si>
  <si>
    <t>ИП "Бадалова А.Р."</t>
  </si>
  <si>
    <t>Бадалова А.Р.</t>
  </si>
  <si>
    <t xml:space="preserve"> </t>
  </si>
  <si>
    <t>591-1995</t>
  </si>
  <si>
    <t>тефтели из говядины, запеченные с соусом</t>
  </si>
  <si>
    <t>рис отварной, припущенный с овощами</t>
  </si>
  <si>
    <t>Молочная манная каша с маслом</t>
  </si>
  <si>
    <t xml:space="preserve">чай с молоком </t>
  </si>
  <si>
    <t>булочка "Московская"</t>
  </si>
  <si>
    <t>бутерброд с сыром</t>
  </si>
  <si>
    <t>Борщ из свежей капусты с картофелем</t>
  </si>
  <si>
    <t xml:space="preserve">бутерброд с маслом </t>
  </si>
  <si>
    <t>компот из смеси сухофруктов</t>
  </si>
  <si>
    <t>бутерброд с маслом</t>
  </si>
  <si>
    <t>Салат "Весенний"</t>
  </si>
  <si>
    <t xml:space="preserve"> суп молочный с макаронными изделиями</t>
  </si>
  <si>
    <t>421/601</t>
  </si>
  <si>
    <t>булочное</t>
  </si>
  <si>
    <t>Биточки из говядины</t>
  </si>
  <si>
    <t>Отварные макаронные изделия</t>
  </si>
  <si>
    <t>Компот из смеси сухофруктов</t>
  </si>
  <si>
    <t>Хлеб пшеничный</t>
  </si>
  <si>
    <t xml:space="preserve">Яблоко, апельсин, груша </t>
  </si>
  <si>
    <t>Булочка "Московская"</t>
  </si>
  <si>
    <t xml:space="preserve">Чай с молоком </t>
  </si>
  <si>
    <t xml:space="preserve">Бутерброд с маслом </t>
  </si>
  <si>
    <t>Пельмени промышленного производства</t>
  </si>
  <si>
    <t>Какао</t>
  </si>
  <si>
    <t>Тефтели из говядины запеченные с соусом</t>
  </si>
  <si>
    <t>Гречка рассыпчатая с маслом</t>
  </si>
  <si>
    <t>Салат из свежих овощей</t>
  </si>
  <si>
    <t>Суп с фрикадельками</t>
  </si>
  <si>
    <t xml:space="preserve">яблоко, апельсин, груша 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</si>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</sst>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38</v>
      </c>
      <c r="D1" s="59"/>
      <c r="E1" s="59"/>
      <c r="F1" s="50" t="s">
        <v>64</v>
      </c>
      <c r="G1" s="2" t="s">
        <v>16</v>
      </c>
      <c r="H1" s="60" t="s">
        <v>65</v>
      </c>
      <c r="I1" s="61"/>
      <c r="J1" s="61"/>
      <c r="K1" s="61"/>
    </row>
    <row r="2" spans="1:12" ht="18" x14ac:dyDescent="0.2">
      <c r="A2" s="34" t="s">
        <v>6</v>
      </c>
      <c r="C2" s="2"/>
      <c r="G2" s="2" t="s">
        <v>17</v>
      </c>
      <c r="H2" s="61" t="s">
        <v>66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1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39</v>
      </c>
      <c r="F6" s="39">
        <v>250</v>
      </c>
      <c r="G6" s="39">
        <v>8.1999999999999993</v>
      </c>
      <c r="H6" s="39">
        <v>8</v>
      </c>
      <c r="I6" s="39">
        <v>27</v>
      </c>
      <c r="J6" s="39">
        <v>212.8</v>
      </c>
      <c r="K6" s="40">
        <v>311</v>
      </c>
      <c r="L6" s="39">
        <v>32.5</v>
      </c>
    </row>
    <row r="7" spans="1:12" ht="15" x14ac:dyDescent="0.2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4"/>
      <c r="C8" s="11"/>
      <c r="D8" s="7" t="s">
        <v>21</v>
      </c>
      <c r="E8" s="41" t="s">
        <v>40</v>
      </c>
      <c r="F8" s="42">
        <v>180</v>
      </c>
      <c r="G8" s="42">
        <v>3</v>
      </c>
      <c r="H8" s="42">
        <v>3</v>
      </c>
      <c r="I8" s="42">
        <v>17</v>
      </c>
      <c r="J8" s="42">
        <v>107</v>
      </c>
      <c r="K8" s="43">
        <v>630</v>
      </c>
      <c r="L8" s="42">
        <v>21</v>
      </c>
    </row>
    <row r="9" spans="1:12" ht="15" x14ac:dyDescent="0.25">
      <c r="A9" s="22"/>
      <c r="B9" s="14"/>
      <c r="C9" s="11"/>
      <c r="D9" s="7" t="s">
        <v>22</v>
      </c>
      <c r="E9" s="41" t="s">
        <v>78</v>
      </c>
      <c r="F9" s="42">
        <v>55</v>
      </c>
      <c r="G9" s="42">
        <v>6</v>
      </c>
      <c r="H9" s="42">
        <v>7</v>
      </c>
      <c r="I9" s="42">
        <v>15</v>
      </c>
      <c r="J9" s="42">
        <v>147</v>
      </c>
      <c r="K9" s="43">
        <v>1</v>
      </c>
      <c r="L9" s="42">
        <v>21.5</v>
      </c>
    </row>
    <row r="10" spans="1:12" ht="15" x14ac:dyDescent="0.25">
      <c r="A10" s="22"/>
      <c r="B10" s="14"/>
      <c r="C10" s="11"/>
      <c r="D10" s="7" t="s">
        <v>23</v>
      </c>
      <c r="E10" s="41" t="s">
        <v>42</v>
      </c>
      <c r="F10" s="42">
        <v>100</v>
      </c>
      <c r="G10" s="42">
        <v>0.8</v>
      </c>
      <c r="H10" s="42">
        <v>0.8</v>
      </c>
      <c r="I10" s="42">
        <v>15</v>
      </c>
      <c r="J10" s="42">
        <v>70.400000000000006</v>
      </c>
      <c r="K10" s="43"/>
      <c r="L10" s="42">
        <v>30</v>
      </c>
    </row>
    <row r="11" spans="1:12" ht="15" x14ac:dyDescent="0.25">
      <c r="A11" s="22"/>
      <c r="B11" s="14"/>
      <c r="C11" s="11"/>
      <c r="D11" s="6" t="s">
        <v>22</v>
      </c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585</v>
      </c>
      <c r="G13" s="18">
        <f t="shared" ref="G13:J13" si="0">SUM(G6:G12)</f>
        <v>18</v>
      </c>
      <c r="H13" s="18">
        <f t="shared" si="0"/>
        <v>18.8</v>
      </c>
      <c r="I13" s="18">
        <f t="shared" si="0"/>
        <v>74</v>
      </c>
      <c r="J13" s="18">
        <f t="shared" si="0"/>
        <v>537.20000000000005</v>
      </c>
      <c r="K13" s="24"/>
      <c r="L13" s="18">
        <f>SUM(L6:L12)</f>
        <v>105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1"/>
      <c r="D15" s="7" t="s">
        <v>26</v>
      </c>
      <c r="E15" s="41" t="s">
        <v>44</v>
      </c>
      <c r="F15" s="42">
        <v>200</v>
      </c>
      <c r="G15" s="42">
        <v>5</v>
      </c>
      <c r="H15" s="42">
        <v>6</v>
      </c>
      <c r="I15" s="42">
        <v>18</v>
      </c>
      <c r="J15" s="42">
        <v>212</v>
      </c>
      <c r="K15" s="43">
        <v>139</v>
      </c>
      <c r="L15" s="42">
        <v>15.5</v>
      </c>
    </row>
    <row r="16" spans="1:12" ht="15" x14ac:dyDescent="0.25">
      <c r="A16" s="22"/>
      <c r="B16" s="14"/>
      <c r="C16" s="11"/>
      <c r="D16" s="7" t="s">
        <v>27</v>
      </c>
      <c r="E16" s="41" t="s">
        <v>98</v>
      </c>
      <c r="F16" s="42">
        <v>90</v>
      </c>
      <c r="G16" s="42">
        <v>10</v>
      </c>
      <c r="H16" s="42">
        <v>11</v>
      </c>
      <c r="I16" s="42">
        <v>15</v>
      </c>
      <c r="J16" s="42">
        <v>234</v>
      </c>
      <c r="K16" s="43">
        <v>437</v>
      </c>
      <c r="L16" s="42">
        <v>51.6</v>
      </c>
    </row>
    <row r="17" spans="1:12" ht="15" x14ac:dyDescent="0.25">
      <c r="A17" s="22"/>
      <c r="B17" s="14"/>
      <c r="C17" s="11"/>
      <c r="D17" s="7" t="s">
        <v>28</v>
      </c>
      <c r="E17" s="41" t="s">
        <v>45</v>
      </c>
      <c r="F17" s="42">
        <v>150</v>
      </c>
      <c r="G17" s="42">
        <v>3</v>
      </c>
      <c r="H17" s="42">
        <v>3</v>
      </c>
      <c r="I17" s="42">
        <v>21</v>
      </c>
      <c r="J17" s="42">
        <v>132</v>
      </c>
      <c r="K17" s="43">
        <v>679</v>
      </c>
      <c r="L17" s="42">
        <v>17.3</v>
      </c>
    </row>
    <row r="18" spans="1:12" ht="15" x14ac:dyDescent="0.25">
      <c r="A18" s="22"/>
      <c r="B18" s="14"/>
      <c r="C18" s="11"/>
      <c r="D18" s="7" t="s">
        <v>29</v>
      </c>
      <c r="E18" s="41" t="s">
        <v>77</v>
      </c>
      <c r="F18" s="42">
        <v>200</v>
      </c>
      <c r="G18" s="42">
        <v>0</v>
      </c>
      <c r="H18" s="42">
        <v>0</v>
      </c>
      <c r="I18" s="42">
        <v>18</v>
      </c>
      <c r="J18" s="42">
        <v>72</v>
      </c>
      <c r="K18" s="43">
        <v>638</v>
      </c>
      <c r="L18" s="42">
        <v>15.8</v>
      </c>
    </row>
    <row r="19" spans="1:12" ht="15" x14ac:dyDescent="0.25">
      <c r="A19" s="22"/>
      <c r="B19" s="14"/>
      <c r="C19" s="11"/>
      <c r="D19" s="7" t="s">
        <v>30</v>
      </c>
      <c r="E19" s="41" t="s">
        <v>41</v>
      </c>
      <c r="F19" s="42">
        <v>60</v>
      </c>
      <c r="G19" s="42">
        <v>3</v>
      </c>
      <c r="H19" s="42">
        <v>0</v>
      </c>
      <c r="I19" s="42">
        <v>14</v>
      </c>
      <c r="J19" s="42">
        <v>68</v>
      </c>
      <c r="K19" s="43" t="s">
        <v>43</v>
      </c>
      <c r="L19" s="42">
        <v>4.8</v>
      </c>
    </row>
    <row r="20" spans="1:12" ht="15" x14ac:dyDescent="0.25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700</v>
      </c>
      <c r="G23" s="18">
        <f t="shared" ref="G23:J23" si="1">SUM(G14:G22)</f>
        <v>21</v>
      </c>
      <c r="H23" s="18">
        <f t="shared" si="1"/>
        <v>20</v>
      </c>
      <c r="I23" s="18">
        <f t="shared" si="1"/>
        <v>86</v>
      </c>
      <c r="J23" s="18">
        <f t="shared" si="1"/>
        <v>718</v>
      </c>
      <c r="K23" s="24"/>
      <c r="L23" s="18">
        <f t="shared" ref="L23" si="2">SUM(L14:L22)</f>
        <v>104.99999999999999</v>
      </c>
    </row>
    <row r="24" spans="1:12" ht="15" x14ac:dyDescent="0.2">
      <c r="A24" s="28">
        <f>A6</f>
        <v>1</v>
      </c>
      <c r="B24" s="29">
        <f>B6</f>
        <v>1</v>
      </c>
      <c r="C24" s="62" t="s">
        <v>4</v>
      </c>
      <c r="D24" s="63"/>
      <c r="E24" s="30"/>
      <c r="F24" s="31">
        <f>F13+F23</f>
        <v>1285</v>
      </c>
      <c r="G24" s="31">
        <f t="shared" ref="G24:J24" si="3">G13+G23</f>
        <v>39</v>
      </c>
      <c r="H24" s="31">
        <f t="shared" si="3"/>
        <v>38.799999999999997</v>
      </c>
      <c r="I24" s="31">
        <f t="shared" si="3"/>
        <v>160</v>
      </c>
      <c r="J24" s="31">
        <f t="shared" si="3"/>
        <v>1255.2</v>
      </c>
      <c r="K24" s="31"/>
      <c r="L24" s="31">
        <f t="shared" ref="L24" si="4">L13+L23</f>
        <v>210</v>
      </c>
    </row>
    <row r="25" spans="1:12" ht="1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46</v>
      </c>
      <c r="F25" s="39">
        <v>90</v>
      </c>
      <c r="G25" s="39">
        <v>12</v>
      </c>
      <c r="H25" s="39">
        <v>14</v>
      </c>
      <c r="I25" s="39">
        <v>10</v>
      </c>
      <c r="J25" s="39">
        <v>214</v>
      </c>
      <c r="K25" s="40">
        <v>451</v>
      </c>
      <c r="L25" s="39">
        <v>52.8</v>
      </c>
    </row>
    <row r="26" spans="1:12" ht="15" x14ac:dyDescent="0.25">
      <c r="A26" s="13"/>
      <c r="B26" s="14"/>
      <c r="C26" s="11"/>
      <c r="D26" s="6" t="s">
        <v>20</v>
      </c>
      <c r="E26" s="41" t="s">
        <v>48</v>
      </c>
      <c r="F26" s="42">
        <v>150</v>
      </c>
      <c r="G26" s="42">
        <v>3</v>
      </c>
      <c r="H26" s="42">
        <v>5</v>
      </c>
      <c r="I26" s="42">
        <v>25</v>
      </c>
      <c r="J26" s="42">
        <v>160</v>
      </c>
      <c r="K26" s="43">
        <v>204</v>
      </c>
      <c r="L26" s="42">
        <v>19.399999999999999</v>
      </c>
    </row>
    <row r="27" spans="1:12" ht="15" x14ac:dyDescent="0.25">
      <c r="A27" s="13"/>
      <c r="B27" s="14"/>
      <c r="C27" s="11"/>
      <c r="D27" s="7" t="s">
        <v>21</v>
      </c>
      <c r="E27" s="41" t="s">
        <v>47</v>
      </c>
      <c r="F27" s="42">
        <v>180</v>
      </c>
      <c r="G27" s="42">
        <v>0</v>
      </c>
      <c r="H27" s="42">
        <v>0</v>
      </c>
      <c r="I27" s="42">
        <v>16</v>
      </c>
      <c r="J27" s="42">
        <v>64</v>
      </c>
      <c r="K27" s="43">
        <v>638</v>
      </c>
      <c r="L27" s="42">
        <v>15.8</v>
      </c>
    </row>
    <row r="28" spans="1:12" ht="15" x14ac:dyDescent="0.25">
      <c r="A28" s="13"/>
      <c r="B28" s="14"/>
      <c r="C28" s="11"/>
      <c r="D28" s="7" t="s">
        <v>22</v>
      </c>
      <c r="E28" s="41" t="s">
        <v>41</v>
      </c>
      <c r="F28" s="42">
        <v>60</v>
      </c>
      <c r="G28" s="42">
        <v>3</v>
      </c>
      <c r="H28" s="42">
        <v>0</v>
      </c>
      <c r="I28" s="42">
        <v>14</v>
      </c>
      <c r="J28" s="42">
        <v>68</v>
      </c>
      <c r="K28" s="43" t="s">
        <v>43</v>
      </c>
      <c r="L28" s="42">
        <v>4.8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 t="s">
        <v>25</v>
      </c>
      <c r="E30" s="41" t="s">
        <v>49</v>
      </c>
      <c r="F30" s="42">
        <v>60</v>
      </c>
      <c r="G30" s="42">
        <v>1</v>
      </c>
      <c r="H30" s="42">
        <v>1</v>
      </c>
      <c r="I30" s="42">
        <v>13</v>
      </c>
      <c r="J30" s="42">
        <v>65</v>
      </c>
      <c r="K30" s="43">
        <v>43</v>
      </c>
      <c r="L30" s="42">
        <v>12.2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540</v>
      </c>
      <c r="G32" s="18">
        <f t="shared" ref="G32" si="5">SUM(G25:G31)</f>
        <v>19</v>
      </c>
      <c r="H32" s="18">
        <f t="shared" ref="H32" si="6">SUM(H25:H31)</f>
        <v>20</v>
      </c>
      <c r="I32" s="18">
        <f t="shared" ref="I32" si="7">SUM(I25:I31)</f>
        <v>78</v>
      </c>
      <c r="J32" s="18">
        <f t="shared" ref="J32:L32" si="8">SUM(J25:J31)</f>
        <v>571</v>
      </c>
      <c r="K32" s="24"/>
      <c r="L32" s="18">
        <f t="shared" si="8"/>
        <v>104.99999999999999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49</v>
      </c>
      <c r="F33" s="42">
        <v>80</v>
      </c>
      <c r="G33" s="42">
        <v>1</v>
      </c>
      <c r="H33" s="42">
        <v>1</v>
      </c>
      <c r="I33" s="42">
        <v>13</v>
      </c>
      <c r="J33" s="42">
        <v>69</v>
      </c>
      <c r="K33" s="43">
        <v>43</v>
      </c>
      <c r="L33" s="42">
        <v>13.5</v>
      </c>
    </row>
    <row r="34" spans="1:12" ht="15" x14ac:dyDescent="0.25">
      <c r="A34" s="13"/>
      <c r="B34" s="14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1"/>
      <c r="D35" s="7" t="s">
        <v>27</v>
      </c>
      <c r="E35" s="41" t="s">
        <v>51</v>
      </c>
      <c r="F35" s="42">
        <v>140</v>
      </c>
      <c r="G35" s="42">
        <v>9</v>
      </c>
      <c r="H35" s="42">
        <v>11</v>
      </c>
      <c r="I35" s="42">
        <v>17</v>
      </c>
      <c r="J35" s="42">
        <v>269</v>
      </c>
      <c r="K35" s="43" t="s">
        <v>50</v>
      </c>
      <c r="L35" s="42">
        <v>55.35</v>
      </c>
    </row>
    <row r="36" spans="1:12" ht="15" x14ac:dyDescent="0.25">
      <c r="A36" s="13"/>
      <c r="B36" s="14"/>
      <c r="C36" s="11"/>
      <c r="D36" s="7" t="s">
        <v>28</v>
      </c>
      <c r="E36" s="41" t="s">
        <v>52</v>
      </c>
      <c r="F36" s="42">
        <v>180</v>
      </c>
      <c r="G36" s="42">
        <v>6</v>
      </c>
      <c r="H36" s="42">
        <v>6</v>
      </c>
      <c r="I36" s="42">
        <v>24</v>
      </c>
      <c r="J36" s="42">
        <v>203</v>
      </c>
      <c r="K36" s="43">
        <v>512</v>
      </c>
      <c r="L36" s="42">
        <v>13.35</v>
      </c>
    </row>
    <row r="37" spans="1:12" ht="15" x14ac:dyDescent="0.25">
      <c r="A37" s="13"/>
      <c r="B37" s="14"/>
      <c r="C37" s="11"/>
      <c r="D37" s="7" t="s">
        <v>29</v>
      </c>
      <c r="E37" s="41" t="s">
        <v>47</v>
      </c>
      <c r="F37" s="42">
        <v>200</v>
      </c>
      <c r="G37" s="42">
        <v>0</v>
      </c>
      <c r="H37" s="42">
        <v>0</v>
      </c>
      <c r="I37" s="42">
        <v>15</v>
      </c>
      <c r="J37" s="42">
        <v>61</v>
      </c>
      <c r="K37" s="43">
        <v>638</v>
      </c>
      <c r="L37" s="42">
        <v>15.8</v>
      </c>
    </row>
    <row r="38" spans="1:12" ht="15" x14ac:dyDescent="0.25">
      <c r="A38" s="13"/>
      <c r="B38" s="14"/>
      <c r="C38" s="11"/>
      <c r="D38" s="7" t="s">
        <v>30</v>
      </c>
      <c r="E38" s="41" t="s">
        <v>41</v>
      </c>
      <c r="F38" s="42">
        <v>100</v>
      </c>
      <c r="G38" s="42">
        <v>3</v>
      </c>
      <c r="H38" s="42">
        <v>0</v>
      </c>
      <c r="I38" s="42">
        <v>14</v>
      </c>
      <c r="J38" s="42">
        <v>68</v>
      </c>
      <c r="K38" s="43" t="s">
        <v>43</v>
      </c>
      <c r="L38" s="42">
        <v>7</v>
      </c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700</v>
      </c>
      <c r="G42" s="18">
        <f t="shared" ref="G42" si="9">SUM(G33:G41)</f>
        <v>19</v>
      </c>
      <c r="H42" s="18">
        <f t="shared" ref="H42" si="10">SUM(H33:H41)</f>
        <v>18</v>
      </c>
      <c r="I42" s="18">
        <f t="shared" ref="I42" si="11">SUM(I33:I41)</f>
        <v>83</v>
      </c>
      <c r="J42" s="18">
        <f t="shared" ref="J42:L42" si="12">SUM(J33:J41)</f>
        <v>670</v>
      </c>
      <c r="K42" s="24"/>
      <c r="L42" s="18">
        <f t="shared" si="12"/>
        <v>104.99999999999999</v>
      </c>
    </row>
    <row r="43" spans="1:12" ht="15.75" customHeight="1" x14ac:dyDescent="0.2">
      <c r="A43" s="32">
        <f>A25</f>
        <v>1</v>
      </c>
      <c r="B43" s="32">
        <f>B25</f>
        <v>2</v>
      </c>
      <c r="C43" s="62" t="s">
        <v>4</v>
      </c>
      <c r="D43" s="63"/>
      <c r="E43" s="30"/>
      <c r="F43" s="31">
        <f>F32+F42</f>
        <v>1240</v>
      </c>
      <c r="G43" s="31">
        <f t="shared" ref="G43" si="13">G32+G42</f>
        <v>38</v>
      </c>
      <c r="H43" s="31">
        <f t="shared" ref="H43" si="14">H32+H42</f>
        <v>38</v>
      </c>
      <c r="I43" s="31">
        <f t="shared" ref="I43" si="15">I32+I42</f>
        <v>161</v>
      </c>
      <c r="J43" s="31">
        <f t="shared" ref="J43:L43" si="16">J32+J42</f>
        <v>1241</v>
      </c>
      <c r="K43" s="31"/>
      <c r="L43" s="31">
        <f t="shared" si="16"/>
        <v>209.99999999999997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53</v>
      </c>
      <c r="F44" s="39">
        <v>90</v>
      </c>
      <c r="G44" s="39">
        <v>11</v>
      </c>
      <c r="H44" s="39">
        <v>12</v>
      </c>
      <c r="I44" s="39">
        <v>20</v>
      </c>
      <c r="J44" s="39">
        <v>273</v>
      </c>
      <c r="K44" s="40">
        <v>437</v>
      </c>
      <c r="L44" s="39">
        <v>57.38</v>
      </c>
    </row>
    <row r="45" spans="1:12" ht="15" x14ac:dyDescent="0.25">
      <c r="A45" s="22"/>
      <c r="B45" s="14"/>
      <c r="C45" s="11"/>
      <c r="D45" s="6" t="s">
        <v>20</v>
      </c>
      <c r="E45" s="41" t="s">
        <v>54</v>
      </c>
      <c r="F45" s="42">
        <v>150</v>
      </c>
      <c r="G45" s="42">
        <v>3</v>
      </c>
      <c r="H45" s="42">
        <v>5</v>
      </c>
      <c r="I45" s="42">
        <v>19</v>
      </c>
      <c r="J45" s="42">
        <v>137</v>
      </c>
      <c r="K45" s="43">
        <v>516</v>
      </c>
      <c r="L45" s="42">
        <v>14.22</v>
      </c>
    </row>
    <row r="46" spans="1:12" ht="15" x14ac:dyDescent="0.25">
      <c r="A46" s="22"/>
      <c r="B46" s="14"/>
      <c r="C46" s="11"/>
      <c r="D46" s="7" t="s">
        <v>21</v>
      </c>
      <c r="E46" s="41" t="s">
        <v>47</v>
      </c>
      <c r="F46" s="42">
        <v>180</v>
      </c>
      <c r="G46" s="42">
        <v>1</v>
      </c>
      <c r="H46" s="42">
        <v>1</v>
      </c>
      <c r="I46" s="42">
        <v>15</v>
      </c>
      <c r="J46" s="42">
        <v>77</v>
      </c>
      <c r="K46" s="43">
        <v>638</v>
      </c>
      <c r="L46" s="42">
        <v>15.8</v>
      </c>
    </row>
    <row r="47" spans="1:12" ht="15" x14ac:dyDescent="0.25">
      <c r="A47" s="22"/>
      <c r="B47" s="14"/>
      <c r="C47" s="11"/>
      <c r="D47" s="7" t="s">
        <v>22</v>
      </c>
      <c r="E47" s="41" t="s">
        <v>41</v>
      </c>
      <c r="F47" s="42">
        <v>60</v>
      </c>
      <c r="G47" s="42">
        <v>3</v>
      </c>
      <c r="H47" s="42">
        <v>0</v>
      </c>
      <c r="I47" s="42">
        <v>14</v>
      </c>
      <c r="J47" s="42">
        <v>68</v>
      </c>
      <c r="K47" s="43" t="s">
        <v>43</v>
      </c>
      <c r="L47" s="42">
        <v>4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 t="s">
        <v>25</v>
      </c>
      <c r="E49" s="41" t="s">
        <v>55</v>
      </c>
      <c r="F49" s="42">
        <v>60</v>
      </c>
      <c r="G49" s="42">
        <v>1</v>
      </c>
      <c r="H49" s="42">
        <v>1</v>
      </c>
      <c r="I49" s="42">
        <v>15</v>
      </c>
      <c r="J49" s="42">
        <v>69</v>
      </c>
      <c r="K49" s="43">
        <v>41</v>
      </c>
      <c r="L49" s="42">
        <v>13.6</v>
      </c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540</v>
      </c>
      <c r="G51" s="18">
        <f t="shared" ref="G51" si="17">SUM(G44:G50)</f>
        <v>19</v>
      </c>
      <c r="H51" s="18">
        <f t="shared" ref="H51" si="18">SUM(H44:H50)</f>
        <v>19</v>
      </c>
      <c r="I51" s="18">
        <f t="shared" ref="I51" si="19">SUM(I44:I50)</f>
        <v>83</v>
      </c>
      <c r="J51" s="18">
        <f t="shared" ref="J51:L51" si="20">SUM(J44:J50)</f>
        <v>624</v>
      </c>
      <c r="K51" s="24"/>
      <c r="L51" s="18">
        <f t="shared" si="20"/>
        <v>105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55</v>
      </c>
      <c r="F52" s="42">
        <v>80</v>
      </c>
      <c r="G52" s="42">
        <v>1</v>
      </c>
      <c r="H52" s="42">
        <v>1</v>
      </c>
      <c r="I52" s="42">
        <v>15</v>
      </c>
      <c r="J52" s="42">
        <v>69</v>
      </c>
      <c r="K52" s="43">
        <v>41</v>
      </c>
      <c r="L52" s="42">
        <v>5.0999999999999996</v>
      </c>
    </row>
    <row r="53" spans="1:12" ht="15" x14ac:dyDescent="0.25">
      <c r="A53" s="22"/>
      <c r="B53" s="14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1"/>
      <c r="D54" s="7" t="s">
        <v>27</v>
      </c>
      <c r="E54" s="41" t="s">
        <v>56</v>
      </c>
      <c r="F54" s="42">
        <v>150</v>
      </c>
      <c r="G54" s="42">
        <v>12</v>
      </c>
      <c r="H54" s="42">
        <v>13</v>
      </c>
      <c r="I54" s="42">
        <v>29.5</v>
      </c>
      <c r="J54" s="42">
        <v>376</v>
      </c>
      <c r="K54" s="43">
        <v>444</v>
      </c>
      <c r="L54" s="42">
        <v>57.7</v>
      </c>
    </row>
    <row r="55" spans="1:12" ht="15" x14ac:dyDescent="0.25">
      <c r="A55" s="22"/>
      <c r="B55" s="14"/>
      <c r="C55" s="11"/>
      <c r="D55" s="7" t="s">
        <v>28</v>
      </c>
      <c r="E55" s="41" t="s">
        <v>48</v>
      </c>
      <c r="F55" s="42">
        <v>170</v>
      </c>
      <c r="G55" s="42">
        <v>3</v>
      </c>
      <c r="H55" s="42">
        <v>5</v>
      </c>
      <c r="I55" s="42">
        <v>20</v>
      </c>
      <c r="J55" s="42">
        <v>137</v>
      </c>
      <c r="K55" s="43">
        <v>204</v>
      </c>
      <c r="L55" s="42">
        <v>19.399999999999999</v>
      </c>
    </row>
    <row r="56" spans="1:12" ht="15" x14ac:dyDescent="0.25">
      <c r="A56" s="22"/>
      <c r="B56" s="14"/>
      <c r="C56" s="11"/>
      <c r="D56" s="7" t="s">
        <v>29</v>
      </c>
      <c r="E56" s="41" t="s">
        <v>57</v>
      </c>
      <c r="F56" s="42">
        <v>200</v>
      </c>
      <c r="G56" s="42">
        <v>0</v>
      </c>
      <c r="H56" s="42">
        <v>0</v>
      </c>
      <c r="I56" s="42">
        <v>5</v>
      </c>
      <c r="J56" s="42">
        <v>20</v>
      </c>
      <c r="K56" s="43">
        <v>638</v>
      </c>
      <c r="L56" s="42">
        <v>15.8</v>
      </c>
    </row>
    <row r="57" spans="1:12" ht="15" x14ac:dyDescent="0.25">
      <c r="A57" s="22"/>
      <c r="B57" s="14"/>
      <c r="C57" s="11"/>
      <c r="D57" s="7" t="s">
        <v>30</v>
      </c>
      <c r="E57" s="41" t="s">
        <v>41</v>
      </c>
      <c r="F57" s="42">
        <v>100</v>
      </c>
      <c r="G57" s="42">
        <v>3</v>
      </c>
      <c r="H57" s="42">
        <v>0</v>
      </c>
      <c r="I57" s="42">
        <v>14</v>
      </c>
      <c r="J57" s="42">
        <v>68</v>
      </c>
      <c r="K57" s="43" t="s">
        <v>43</v>
      </c>
      <c r="L57" s="42">
        <v>7</v>
      </c>
    </row>
    <row r="58" spans="1:12" ht="15" x14ac:dyDescent="0.25">
      <c r="A58" s="22"/>
      <c r="B58" s="14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700</v>
      </c>
      <c r="G61" s="18">
        <f t="shared" ref="G61" si="21">SUM(G52:G60)</f>
        <v>19</v>
      </c>
      <c r="H61" s="18">
        <f t="shared" ref="H61" si="22">SUM(H52:H60)</f>
        <v>19</v>
      </c>
      <c r="I61" s="18">
        <f t="shared" ref="I61" si="23">SUM(I52:I60)</f>
        <v>83.5</v>
      </c>
      <c r="J61" s="18">
        <f t="shared" ref="J61:L61" si="24">SUM(J52:J60)</f>
        <v>670</v>
      </c>
      <c r="K61" s="24"/>
      <c r="L61" s="18">
        <f t="shared" si="24"/>
        <v>105</v>
      </c>
    </row>
    <row r="62" spans="1:12" ht="15.75" customHeight="1" x14ac:dyDescent="0.2">
      <c r="A62" s="28">
        <f>A44</f>
        <v>1</v>
      </c>
      <c r="B62" s="29">
        <f>B44</f>
        <v>3</v>
      </c>
      <c r="C62" s="62" t="s">
        <v>4</v>
      </c>
      <c r="D62" s="63"/>
      <c r="E62" s="30"/>
      <c r="F62" s="31">
        <f>F51+F61</f>
        <v>1240</v>
      </c>
      <c r="G62" s="31">
        <f t="shared" ref="G62" si="25">G51+G61</f>
        <v>38</v>
      </c>
      <c r="H62" s="31">
        <f t="shared" ref="H62" si="26">H51+H61</f>
        <v>38</v>
      </c>
      <c r="I62" s="31">
        <f t="shared" ref="I62" si="27">I51+I61</f>
        <v>166.5</v>
      </c>
      <c r="J62" s="31">
        <f t="shared" ref="J62:L62" si="28">J51+J61</f>
        <v>1294</v>
      </c>
      <c r="K62" s="31"/>
      <c r="L62" s="31">
        <f t="shared" si="28"/>
        <v>210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71</v>
      </c>
      <c r="F63" s="39">
        <v>250</v>
      </c>
      <c r="G63" s="39">
        <v>7</v>
      </c>
      <c r="H63" s="39">
        <v>8</v>
      </c>
      <c r="I63" s="39">
        <v>31</v>
      </c>
      <c r="J63" s="39">
        <v>224</v>
      </c>
      <c r="K63" s="40">
        <v>31</v>
      </c>
      <c r="L63" s="39">
        <v>31.5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7" t="s">
        <v>21</v>
      </c>
      <c r="E65" s="41" t="s">
        <v>72</v>
      </c>
      <c r="F65" s="42">
        <v>180</v>
      </c>
      <c r="G65" s="42">
        <v>1.4</v>
      </c>
      <c r="H65" s="42">
        <v>1.4</v>
      </c>
      <c r="I65" s="42">
        <v>16.399999999999999</v>
      </c>
      <c r="J65" s="42">
        <v>83.8</v>
      </c>
      <c r="K65" s="43">
        <v>630</v>
      </c>
      <c r="L65" s="42">
        <v>21</v>
      </c>
    </row>
    <row r="66" spans="1:12" ht="15" x14ac:dyDescent="0.25">
      <c r="A66" s="22"/>
      <c r="B66" s="14"/>
      <c r="C66" s="11"/>
      <c r="D66" s="7" t="s">
        <v>22</v>
      </c>
      <c r="E66" s="41" t="s">
        <v>73</v>
      </c>
      <c r="F66" s="42">
        <v>80</v>
      </c>
      <c r="G66" s="54">
        <v>4</v>
      </c>
      <c r="H66" s="54">
        <v>3</v>
      </c>
      <c r="I66" s="54">
        <v>28</v>
      </c>
      <c r="J66" s="52">
        <v>155</v>
      </c>
      <c r="K66" s="43"/>
      <c r="L66" s="42">
        <v>31</v>
      </c>
    </row>
    <row r="67" spans="1:12" ht="15" x14ac:dyDescent="0.25">
      <c r="A67" s="22"/>
      <c r="B67" s="14"/>
      <c r="C67" s="11"/>
      <c r="D67" s="1" t="s">
        <v>22</v>
      </c>
      <c r="E67" s="41" t="s">
        <v>78</v>
      </c>
      <c r="F67" s="42">
        <v>55</v>
      </c>
      <c r="G67" s="42">
        <v>5</v>
      </c>
      <c r="H67" s="42">
        <v>4</v>
      </c>
      <c r="I67" s="42">
        <v>10</v>
      </c>
      <c r="J67" s="42">
        <v>134</v>
      </c>
      <c r="K67" s="43">
        <v>1</v>
      </c>
      <c r="L67" s="42">
        <v>21.5</v>
      </c>
    </row>
    <row r="68" spans="1:12" ht="15" x14ac:dyDescent="0.25">
      <c r="A68" s="22"/>
      <c r="B68" s="14"/>
      <c r="C68" s="11"/>
      <c r="D68" s="7" t="s">
        <v>23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 t="s">
        <v>25</v>
      </c>
      <c r="E69" s="41"/>
      <c r="F69" s="42"/>
      <c r="G69" s="54"/>
      <c r="H69" s="54"/>
      <c r="I69" s="54"/>
      <c r="J69" s="52"/>
      <c r="K69" s="43"/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565</v>
      </c>
      <c r="G70" s="51">
        <f t="shared" ref="G70" si="29">SUM(G63:G69)</f>
        <v>17.399999999999999</v>
      </c>
      <c r="H70" s="51">
        <f t="shared" ref="H70" si="30">SUM(H63:H69)</f>
        <v>16.399999999999999</v>
      </c>
      <c r="I70" s="51">
        <f t="shared" ref="I70" si="31">SUM(I63:I69)</f>
        <v>85.4</v>
      </c>
      <c r="J70" s="18">
        <f t="shared" ref="J70:L70" si="32">SUM(J63:J69)</f>
        <v>596.79999999999995</v>
      </c>
      <c r="K70" s="24"/>
      <c r="L70" s="18">
        <f t="shared" si="32"/>
        <v>105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.75" thickBot="1" x14ac:dyDescent="0.3">
      <c r="A72" s="22"/>
      <c r="B72" s="14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1"/>
      <c r="D73" s="7" t="s">
        <v>27</v>
      </c>
      <c r="E73" s="38" t="s">
        <v>46</v>
      </c>
      <c r="F73" s="39">
        <v>120</v>
      </c>
      <c r="G73" s="39">
        <v>10</v>
      </c>
      <c r="H73" s="39">
        <v>13</v>
      </c>
      <c r="I73" s="39">
        <v>8</v>
      </c>
      <c r="J73" s="39">
        <v>250</v>
      </c>
      <c r="K73" s="40">
        <v>451</v>
      </c>
      <c r="L73" s="39">
        <v>53.98</v>
      </c>
    </row>
    <row r="74" spans="1:12" ht="15" x14ac:dyDescent="0.25">
      <c r="A74" s="22"/>
      <c r="B74" s="14"/>
      <c r="C74" s="11"/>
      <c r="D74" s="7" t="s">
        <v>28</v>
      </c>
      <c r="E74" s="41" t="s">
        <v>54</v>
      </c>
      <c r="F74" s="42">
        <v>150</v>
      </c>
      <c r="G74" s="42">
        <v>5</v>
      </c>
      <c r="H74" s="42">
        <v>4</v>
      </c>
      <c r="I74" s="42">
        <v>33</v>
      </c>
      <c r="J74" s="42">
        <v>205</v>
      </c>
      <c r="K74" s="43">
        <v>516</v>
      </c>
      <c r="L74" s="42">
        <v>14.22</v>
      </c>
    </row>
    <row r="75" spans="1:12" ht="15" x14ac:dyDescent="0.25">
      <c r="A75" s="22"/>
      <c r="B75" s="14"/>
      <c r="C75" s="11"/>
      <c r="D75" s="7" t="s">
        <v>29</v>
      </c>
      <c r="E75" s="41" t="s">
        <v>77</v>
      </c>
      <c r="F75" s="42">
        <v>200</v>
      </c>
      <c r="G75" s="42">
        <v>0</v>
      </c>
      <c r="H75" s="42">
        <v>0</v>
      </c>
      <c r="I75" s="42">
        <v>18</v>
      </c>
      <c r="J75" s="42">
        <v>74</v>
      </c>
      <c r="K75" s="43">
        <v>638</v>
      </c>
      <c r="L75" s="42">
        <v>15.8</v>
      </c>
    </row>
    <row r="76" spans="1:12" ht="15" x14ac:dyDescent="0.25">
      <c r="A76" s="22"/>
      <c r="B76" s="14"/>
      <c r="C76" s="11"/>
      <c r="D76" s="7" t="s">
        <v>30</v>
      </c>
      <c r="E76" s="41" t="s">
        <v>41</v>
      </c>
      <c r="F76" s="42">
        <v>80</v>
      </c>
      <c r="G76" s="42">
        <v>3</v>
      </c>
      <c r="H76" s="42">
        <v>0</v>
      </c>
      <c r="I76" s="42">
        <v>14</v>
      </c>
      <c r="J76" s="42">
        <v>68</v>
      </c>
      <c r="K76" s="43" t="s">
        <v>43</v>
      </c>
      <c r="L76" s="42">
        <v>7</v>
      </c>
    </row>
    <row r="77" spans="1:12" ht="15" x14ac:dyDescent="0.25">
      <c r="A77" s="22"/>
      <c r="B77" s="14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1"/>
      <c r="D78" s="6" t="s">
        <v>23</v>
      </c>
      <c r="E78" s="41" t="s">
        <v>97</v>
      </c>
      <c r="F78" s="42">
        <v>150</v>
      </c>
      <c r="G78" s="42">
        <v>1</v>
      </c>
      <c r="H78" s="42">
        <v>1</v>
      </c>
      <c r="I78" s="42">
        <v>16</v>
      </c>
      <c r="J78" s="42">
        <v>73</v>
      </c>
      <c r="K78" s="43"/>
      <c r="L78" s="42">
        <v>14</v>
      </c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700</v>
      </c>
      <c r="G80" s="18">
        <f t="shared" ref="G80" si="33">SUM(G71:G79)</f>
        <v>19</v>
      </c>
      <c r="H80" s="18">
        <f t="shared" ref="H80" si="34">SUM(H71:H79)</f>
        <v>18</v>
      </c>
      <c r="I80" s="18">
        <f t="shared" ref="I80" si="35">SUM(I71:I79)</f>
        <v>89</v>
      </c>
      <c r="J80" s="18">
        <f t="shared" ref="J80:L80" si="36">SUM(J71:J79)</f>
        <v>670</v>
      </c>
      <c r="K80" s="24"/>
      <c r="L80" s="18">
        <f t="shared" si="36"/>
        <v>105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2" t="s">
        <v>4</v>
      </c>
      <c r="D81" s="63"/>
      <c r="E81" s="30"/>
      <c r="F81" s="31">
        <f>F70+F80</f>
        <v>1265</v>
      </c>
      <c r="G81" s="31">
        <f t="shared" ref="G81" si="37">G70+G80</f>
        <v>36.4</v>
      </c>
      <c r="H81" s="31">
        <f t="shared" ref="H81" si="38">H70+H80</f>
        <v>34.4</v>
      </c>
      <c r="I81" s="31">
        <f t="shared" ref="I81" si="39">I70+I80</f>
        <v>174.4</v>
      </c>
      <c r="J81" s="31">
        <f t="shared" ref="J81:L81" si="40">J70+J80</f>
        <v>1266.8</v>
      </c>
      <c r="K81" s="31"/>
      <c r="L81" s="31">
        <f t="shared" si="40"/>
        <v>210</v>
      </c>
    </row>
    <row r="82" spans="1:12" ht="15" x14ac:dyDescent="0.25">
      <c r="A82" s="19">
        <v>1</v>
      </c>
      <c r="B82" s="20">
        <v>5</v>
      </c>
      <c r="C82" s="21" t="s">
        <v>19</v>
      </c>
      <c r="D82" s="5" t="s">
        <v>20</v>
      </c>
      <c r="E82" s="41" t="s">
        <v>93</v>
      </c>
      <c r="F82" s="42">
        <v>100</v>
      </c>
      <c r="G82" s="42">
        <v>10</v>
      </c>
      <c r="H82" s="42">
        <v>12</v>
      </c>
      <c r="I82" s="42">
        <v>9</v>
      </c>
      <c r="J82" s="42">
        <v>184</v>
      </c>
      <c r="K82" s="43" t="s">
        <v>81</v>
      </c>
      <c r="L82" s="42">
        <v>53.5</v>
      </c>
    </row>
    <row r="83" spans="1:12" ht="15" x14ac:dyDescent="0.25">
      <c r="A83" s="22"/>
      <c r="B83" s="14"/>
      <c r="C83" s="11"/>
      <c r="D83" s="6" t="s">
        <v>20</v>
      </c>
      <c r="E83" s="41" t="s">
        <v>94</v>
      </c>
      <c r="F83" s="42">
        <v>150</v>
      </c>
      <c r="G83" s="42">
        <v>3</v>
      </c>
      <c r="H83" s="42">
        <v>4</v>
      </c>
      <c r="I83" s="42">
        <v>24</v>
      </c>
      <c r="J83" s="42">
        <v>144</v>
      </c>
      <c r="K83" s="43">
        <v>679</v>
      </c>
      <c r="L83" s="42">
        <v>17.3</v>
      </c>
    </row>
    <row r="84" spans="1:12" ht="15" x14ac:dyDescent="0.25">
      <c r="A84" s="22"/>
      <c r="B84" s="14"/>
      <c r="C84" s="11"/>
      <c r="D84" s="7" t="s">
        <v>21</v>
      </c>
      <c r="E84" s="41" t="s">
        <v>85</v>
      </c>
      <c r="F84" s="42">
        <v>180</v>
      </c>
      <c r="G84" s="42">
        <v>0</v>
      </c>
      <c r="H84" s="42">
        <v>0</v>
      </c>
      <c r="I84" s="42">
        <v>14</v>
      </c>
      <c r="J84" s="42">
        <v>56</v>
      </c>
      <c r="K84" s="43">
        <v>638</v>
      </c>
      <c r="L84" s="42">
        <v>15.8</v>
      </c>
    </row>
    <row r="85" spans="1:12" ht="15" x14ac:dyDescent="0.25">
      <c r="A85" s="22"/>
      <c r="B85" s="14"/>
      <c r="C85" s="11"/>
      <c r="D85" s="7" t="s">
        <v>22</v>
      </c>
      <c r="E85" s="41" t="s">
        <v>86</v>
      </c>
      <c r="F85" s="42">
        <v>60</v>
      </c>
      <c r="G85" s="42">
        <v>3</v>
      </c>
      <c r="H85" s="42">
        <v>0</v>
      </c>
      <c r="I85" s="42">
        <v>14</v>
      </c>
      <c r="J85" s="42">
        <v>68</v>
      </c>
      <c r="K85" s="43" t="s">
        <v>43</v>
      </c>
      <c r="L85" s="42">
        <v>4.8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 t="s">
        <v>25</v>
      </c>
      <c r="E87" s="41" t="s">
        <v>95</v>
      </c>
      <c r="F87" s="42">
        <v>60</v>
      </c>
      <c r="G87" s="42">
        <v>1</v>
      </c>
      <c r="H87" s="42">
        <v>1</v>
      </c>
      <c r="I87" s="42">
        <v>16</v>
      </c>
      <c r="J87" s="42">
        <v>77</v>
      </c>
      <c r="K87" s="43">
        <v>43</v>
      </c>
      <c r="L87" s="42">
        <v>13.6</v>
      </c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550</v>
      </c>
      <c r="G89" s="18">
        <f t="shared" ref="G89" si="41">SUM(G82:G88)</f>
        <v>17</v>
      </c>
      <c r="H89" s="18">
        <f t="shared" ref="H89" si="42">SUM(H82:H88)</f>
        <v>17</v>
      </c>
      <c r="I89" s="18">
        <f t="shared" ref="I89" si="43">SUM(I82:I88)</f>
        <v>77</v>
      </c>
      <c r="J89" s="18">
        <f t="shared" ref="J89:L89" si="44">SUM(J82:J88)</f>
        <v>529</v>
      </c>
      <c r="K89" s="24"/>
      <c r="L89" s="18">
        <f t="shared" si="44"/>
        <v>104.99999999999999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79</v>
      </c>
      <c r="F90" s="42">
        <v>100</v>
      </c>
      <c r="G90" s="42">
        <v>6</v>
      </c>
      <c r="H90" s="42">
        <v>6</v>
      </c>
      <c r="I90" s="42">
        <v>36</v>
      </c>
      <c r="J90" s="42">
        <v>232</v>
      </c>
      <c r="K90" s="43">
        <v>45</v>
      </c>
      <c r="L90" s="42">
        <v>20</v>
      </c>
    </row>
    <row r="91" spans="1:12" ht="15" x14ac:dyDescent="0.25">
      <c r="A91" s="22"/>
      <c r="B91" s="14"/>
      <c r="C91" s="11"/>
      <c r="D91" s="7" t="s">
        <v>26</v>
      </c>
      <c r="E91" s="41" t="s">
        <v>96</v>
      </c>
      <c r="F91" s="42">
        <v>300</v>
      </c>
      <c r="G91" s="42">
        <v>14</v>
      </c>
      <c r="H91" s="42">
        <v>15</v>
      </c>
      <c r="I91" s="42">
        <v>23</v>
      </c>
      <c r="J91" s="42">
        <v>303</v>
      </c>
      <c r="K91" s="43">
        <v>135</v>
      </c>
      <c r="L91" s="42">
        <v>62.8</v>
      </c>
    </row>
    <row r="92" spans="1:12" ht="15" x14ac:dyDescent="0.25">
      <c r="A92" s="22"/>
      <c r="B92" s="14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1"/>
      <c r="D94" s="7" t="s">
        <v>29</v>
      </c>
      <c r="E94" s="41" t="s">
        <v>85</v>
      </c>
      <c r="F94" s="42">
        <v>200</v>
      </c>
      <c r="G94" s="42">
        <v>1</v>
      </c>
      <c r="H94" s="42">
        <v>1</v>
      </c>
      <c r="I94" s="42">
        <v>16</v>
      </c>
      <c r="J94" s="42">
        <v>77</v>
      </c>
      <c r="K94" s="43">
        <v>638</v>
      </c>
      <c r="L94" s="42">
        <v>15.8</v>
      </c>
    </row>
    <row r="95" spans="1:12" ht="15" x14ac:dyDescent="0.25">
      <c r="A95" s="22"/>
      <c r="B95" s="14"/>
      <c r="C95" s="11"/>
      <c r="D95" s="7" t="s">
        <v>30</v>
      </c>
      <c r="E95" s="41" t="s">
        <v>86</v>
      </c>
      <c r="F95" s="42">
        <v>100</v>
      </c>
      <c r="G95" s="42">
        <v>3</v>
      </c>
      <c r="H95" s="42">
        <v>0</v>
      </c>
      <c r="I95" s="42">
        <v>14</v>
      </c>
      <c r="J95" s="42">
        <v>68</v>
      </c>
      <c r="K95" s="43" t="s">
        <v>43</v>
      </c>
      <c r="L95" s="42">
        <v>6.4</v>
      </c>
    </row>
    <row r="96" spans="1:12" ht="15" x14ac:dyDescent="0.25">
      <c r="A96" s="22"/>
      <c r="B96" s="14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700</v>
      </c>
      <c r="G99" s="18">
        <f t="shared" ref="G99" si="45">SUM(G90:G98)</f>
        <v>24</v>
      </c>
      <c r="H99" s="18">
        <f t="shared" ref="H99" si="46">SUM(H90:H98)</f>
        <v>22</v>
      </c>
      <c r="I99" s="18">
        <f t="shared" ref="I99" si="47">SUM(I90:I98)</f>
        <v>89</v>
      </c>
      <c r="J99" s="18">
        <f t="shared" ref="J99:L99" si="48">SUM(J90:J98)</f>
        <v>680</v>
      </c>
      <c r="K99" s="24"/>
      <c r="L99" s="18">
        <f t="shared" si="48"/>
        <v>105</v>
      </c>
    </row>
    <row r="100" spans="1:12" ht="15.75" customHeight="1" x14ac:dyDescent="0.2">
      <c r="A100" s="28">
        <f>A82</f>
        <v>1</v>
      </c>
      <c r="B100" s="29">
        <f>B82</f>
        <v>5</v>
      </c>
      <c r="C100" s="62" t="s">
        <v>4</v>
      </c>
      <c r="D100" s="63"/>
      <c r="E100" s="30"/>
      <c r="F100" s="31">
        <f>F89+F99</f>
        <v>1250</v>
      </c>
      <c r="G100" s="31">
        <f t="shared" ref="G100" si="49">G89+G99</f>
        <v>41</v>
      </c>
      <c r="H100" s="31">
        <f t="shared" ref="H100" si="50">H89+H99</f>
        <v>39</v>
      </c>
      <c r="I100" s="31">
        <f t="shared" ref="I100" si="51">I89+I99</f>
        <v>166</v>
      </c>
      <c r="J100" s="31">
        <f t="shared" ref="J100:L100" si="52">J89+J99</f>
        <v>1209</v>
      </c>
      <c r="K100" s="31"/>
      <c r="L100" s="31">
        <f t="shared" si="52"/>
        <v>210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80</v>
      </c>
      <c r="F101" s="39">
        <v>250</v>
      </c>
      <c r="G101" s="39">
        <v>7</v>
      </c>
      <c r="H101" s="39">
        <v>9</v>
      </c>
      <c r="I101" s="39">
        <v>31</v>
      </c>
      <c r="J101" s="39">
        <v>213</v>
      </c>
      <c r="K101" s="40">
        <v>160</v>
      </c>
      <c r="L101" s="39">
        <v>31.5</v>
      </c>
    </row>
    <row r="102" spans="1:12" ht="15" x14ac:dyDescent="0.25">
      <c r="A102" s="22"/>
      <c r="B102" s="14"/>
      <c r="C102" s="11"/>
      <c r="D102" s="6" t="s">
        <v>22</v>
      </c>
      <c r="E102" s="41" t="s">
        <v>74</v>
      </c>
      <c r="F102" s="42">
        <v>55</v>
      </c>
      <c r="G102" s="42">
        <v>5</v>
      </c>
      <c r="H102" s="42">
        <v>4</v>
      </c>
      <c r="I102" s="42">
        <v>10</v>
      </c>
      <c r="J102" s="42">
        <v>96</v>
      </c>
      <c r="K102" s="43">
        <v>1</v>
      </c>
      <c r="L102" s="42">
        <v>21.5</v>
      </c>
    </row>
    <row r="103" spans="1:12" ht="15" x14ac:dyDescent="0.25">
      <c r="A103" s="22"/>
      <c r="B103" s="14"/>
      <c r="C103" s="11"/>
      <c r="D103" s="7" t="s">
        <v>21</v>
      </c>
      <c r="E103" s="41" t="s">
        <v>92</v>
      </c>
      <c r="F103" s="42">
        <v>200</v>
      </c>
      <c r="G103" s="42">
        <v>3</v>
      </c>
      <c r="H103" s="42">
        <v>3</v>
      </c>
      <c r="I103" s="42">
        <v>18</v>
      </c>
      <c r="J103" s="42">
        <v>111</v>
      </c>
      <c r="K103" s="43">
        <v>631</v>
      </c>
      <c r="L103" s="42">
        <v>21</v>
      </c>
    </row>
    <row r="104" spans="1:12" ht="15" x14ac:dyDescent="0.25">
      <c r="A104" s="22"/>
      <c r="B104" s="14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2"/>
      <c r="B105" s="14"/>
      <c r="C105" s="11"/>
      <c r="D105" s="7" t="s">
        <v>67</v>
      </c>
      <c r="E105" s="41" t="s">
        <v>67</v>
      </c>
      <c r="F105" s="42"/>
      <c r="G105" s="54"/>
      <c r="H105" s="54"/>
      <c r="I105" s="53"/>
      <c r="J105" s="52"/>
      <c r="K105" s="43"/>
      <c r="L105" s="42"/>
    </row>
    <row r="106" spans="1:12" ht="15" x14ac:dyDescent="0.25">
      <c r="A106" s="22"/>
      <c r="B106" s="14"/>
      <c r="C106" s="11"/>
      <c r="D106" s="6" t="s">
        <v>82</v>
      </c>
      <c r="E106" s="41" t="s">
        <v>88</v>
      </c>
      <c r="F106" s="42">
        <v>80</v>
      </c>
      <c r="G106" s="54">
        <v>4</v>
      </c>
      <c r="H106" s="54">
        <v>3</v>
      </c>
      <c r="I106" s="53">
        <v>28</v>
      </c>
      <c r="J106" s="52">
        <v>155</v>
      </c>
      <c r="K106" s="43">
        <v>792</v>
      </c>
      <c r="L106" s="42">
        <v>31</v>
      </c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585</v>
      </c>
      <c r="G108" s="18">
        <f t="shared" ref="G108:J108" si="53">SUM(G101:G107)</f>
        <v>19</v>
      </c>
      <c r="H108" s="18">
        <f t="shared" si="53"/>
        <v>19</v>
      </c>
      <c r="I108" s="18">
        <f t="shared" si="53"/>
        <v>87</v>
      </c>
      <c r="J108" s="18">
        <f t="shared" si="53"/>
        <v>575</v>
      </c>
      <c r="K108" s="24"/>
      <c r="L108" s="18">
        <f t="shared" ref="L108" si="54">SUM(L101:L107)</f>
        <v>105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49</v>
      </c>
      <c r="F109" s="42">
        <v>100</v>
      </c>
      <c r="G109" s="42">
        <v>1</v>
      </c>
      <c r="H109" s="42">
        <v>1</v>
      </c>
      <c r="I109" s="42">
        <v>13</v>
      </c>
      <c r="J109" s="42">
        <v>69</v>
      </c>
      <c r="K109" s="43">
        <v>43</v>
      </c>
      <c r="L109" s="42">
        <v>16</v>
      </c>
    </row>
    <row r="110" spans="1:12" ht="15" x14ac:dyDescent="0.25">
      <c r="A110" s="22"/>
      <c r="B110" s="14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1"/>
      <c r="D111" s="7" t="s">
        <v>27</v>
      </c>
      <c r="E111" s="41" t="s">
        <v>58</v>
      </c>
      <c r="F111" s="42">
        <v>300</v>
      </c>
      <c r="G111" s="42">
        <v>12</v>
      </c>
      <c r="H111" s="42">
        <v>15</v>
      </c>
      <c r="I111" s="42">
        <v>39</v>
      </c>
      <c r="J111" s="42">
        <v>460</v>
      </c>
      <c r="K111" s="43">
        <v>512</v>
      </c>
      <c r="L111" s="42">
        <v>66.2</v>
      </c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7" t="s">
        <v>29</v>
      </c>
      <c r="E113" s="41" t="s">
        <v>47</v>
      </c>
      <c r="F113" s="42">
        <v>200</v>
      </c>
      <c r="G113" s="42">
        <v>0</v>
      </c>
      <c r="H113" s="42">
        <v>0</v>
      </c>
      <c r="I113" s="42">
        <v>18</v>
      </c>
      <c r="J113" s="42">
        <v>73</v>
      </c>
      <c r="K113" s="43">
        <v>638</v>
      </c>
      <c r="L113" s="42">
        <v>15.8</v>
      </c>
    </row>
    <row r="114" spans="1:12" ht="15" x14ac:dyDescent="0.25">
      <c r="A114" s="22"/>
      <c r="B114" s="14"/>
      <c r="C114" s="11"/>
      <c r="D114" s="7" t="s">
        <v>30</v>
      </c>
      <c r="E114" s="41" t="s">
        <v>41</v>
      </c>
      <c r="F114" s="42">
        <v>100</v>
      </c>
      <c r="G114" s="42">
        <v>3</v>
      </c>
      <c r="H114" s="42">
        <v>0</v>
      </c>
      <c r="I114" s="42">
        <v>14</v>
      </c>
      <c r="J114" s="42">
        <v>68</v>
      </c>
      <c r="K114" s="43" t="s">
        <v>43</v>
      </c>
      <c r="L114" s="42">
        <v>7</v>
      </c>
    </row>
    <row r="115" spans="1:12" ht="15" x14ac:dyDescent="0.25">
      <c r="A115" s="22"/>
      <c r="B115" s="14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700</v>
      </c>
      <c r="G118" s="18">
        <f t="shared" ref="G118:J118" si="55">SUM(G109:G117)</f>
        <v>16</v>
      </c>
      <c r="H118" s="18">
        <f t="shared" si="55"/>
        <v>16</v>
      </c>
      <c r="I118" s="18">
        <f t="shared" si="55"/>
        <v>84</v>
      </c>
      <c r="J118" s="18">
        <f t="shared" si="55"/>
        <v>670</v>
      </c>
      <c r="K118" s="24"/>
      <c r="L118" s="18">
        <f t="shared" ref="L118" si="56">SUM(L109:L117)</f>
        <v>105</v>
      </c>
    </row>
    <row r="119" spans="1:12" ht="15" x14ac:dyDescent="0.2">
      <c r="A119" s="28">
        <f>A101</f>
        <v>2</v>
      </c>
      <c r="B119" s="29">
        <f>B101</f>
        <v>1</v>
      </c>
      <c r="C119" s="62" t="s">
        <v>4</v>
      </c>
      <c r="D119" s="63"/>
      <c r="E119" s="30"/>
      <c r="F119" s="31">
        <f>F108+F118</f>
        <v>1285</v>
      </c>
      <c r="G119" s="31">
        <f t="shared" ref="G119" si="57">G108+G118</f>
        <v>35</v>
      </c>
      <c r="H119" s="31">
        <f t="shared" ref="H119" si="58">H108+H118</f>
        <v>35</v>
      </c>
      <c r="I119" s="31">
        <f t="shared" ref="I119" si="59">I108+I118</f>
        <v>171</v>
      </c>
      <c r="J119" s="31">
        <f t="shared" ref="J119:L119" si="60">J108+J118</f>
        <v>1245</v>
      </c>
      <c r="K119" s="31"/>
      <c r="L119" s="31">
        <f t="shared" si="60"/>
        <v>210</v>
      </c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46</v>
      </c>
      <c r="F120" s="39">
        <v>130</v>
      </c>
      <c r="G120" s="39">
        <v>12</v>
      </c>
      <c r="H120" s="39">
        <v>14</v>
      </c>
      <c r="I120" s="39">
        <v>10</v>
      </c>
      <c r="J120" s="39">
        <v>233</v>
      </c>
      <c r="K120" s="40">
        <v>451</v>
      </c>
      <c r="L120" s="39">
        <v>52.8</v>
      </c>
    </row>
    <row r="121" spans="1:12" ht="15" x14ac:dyDescent="0.25">
      <c r="A121" s="13"/>
      <c r="B121" s="14"/>
      <c r="C121" s="11"/>
      <c r="D121" s="6" t="s">
        <v>20</v>
      </c>
      <c r="E121" s="41" t="s">
        <v>48</v>
      </c>
      <c r="F121" s="42">
        <v>170</v>
      </c>
      <c r="G121" s="42">
        <v>3</v>
      </c>
      <c r="H121" s="42">
        <v>4</v>
      </c>
      <c r="I121" s="42">
        <v>30</v>
      </c>
      <c r="J121" s="42">
        <v>188</v>
      </c>
      <c r="K121" s="43">
        <v>204</v>
      </c>
      <c r="L121" s="42">
        <v>19.399999999999999</v>
      </c>
    </row>
    <row r="122" spans="1:12" ht="15" x14ac:dyDescent="0.25">
      <c r="A122" s="13"/>
      <c r="B122" s="14"/>
      <c r="C122" s="11"/>
      <c r="D122" s="7" t="s">
        <v>21</v>
      </c>
      <c r="E122" s="41" t="s">
        <v>47</v>
      </c>
      <c r="F122" s="42">
        <v>200</v>
      </c>
      <c r="G122" s="42">
        <v>0</v>
      </c>
      <c r="H122" s="42">
        <v>0</v>
      </c>
      <c r="I122" s="42">
        <v>16</v>
      </c>
      <c r="J122" s="42">
        <v>77</v>
      </c>
      <c r="K122" s="43">
        <v>638</v>
      </c>
      <c r="L122" s="42">
        <v>15.8</v>
      </c>
    </row>
    <row r="123" spans="1:12" ht="15" x14ac:dyDescent="0.25">
      <c r="A123" s="13"/>
      <c r="B123" s="14"/>
      <c r="C123" s="11"/>
      <c r="D123" s="7" t="s">
        <v>22</v>
      </c>
      <c r="E123" s="41" t="s">
        <v>41</v>
      </c>
      <c r="F123" s="42">
        <v>100</v>
      </c>
      <c r="G123" s="42">
        <v>3</v>
      </c>
      <c r="H123" s="42">
        <v>0</v>
      </c>
      <c r="I123" s="42">
        <v>14</v>
      </c>
      <c r="J123" s="42">
        <v>68</v>
      </c>
      <c r="K123" s="43" t="s">
        <v>43</v>
      </c>
      <c r="L123" s="42">
        <v>4.8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 t="s">
        <v>25</v>
      </c>
      <c r="E125" s="41" t="s">
        <v>49</v>
      </c>
      <c r="F125" s="42">
        <v>70</v>
      </c>
      <c r="G125" s="42">
        <v>1</v>
      </c>
      <c r="H125" s="42">
        <v>1</v>
      </c>
      <c r="I125" s="42">
        <v>13</v>
      </c>
      <c r="J125" s="42">
        <v>69</v>
      </c>
      <c r="K125" s="43">
        <v>43</v>
      </c>
      <c r="L125" s="42">
        <v>12.2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670</v>
      </c>
      <c r="G127" s="18">
        <f t="shared" ref="G127:J127" si="61">SUM(G120:G126)</f>
        <v>19</v>
      </c>
      <c r="H127" s="18">
        <f t="shared" si="61"/>
        <v>19</v>
      </c>
      <c r="I127" s="18">
        <f t="shared" si="61"/>
        <v>83</v>
      </c>
      <c r="J127" s="18">
        <f t="shared" si="61"/>
        <v>635</v>
      </c>
      <c r="K127" s="24"/>
      <c r="L127" s="18">
        <f t="shared" ref="L127" si="62">SUM(L120:L126)</f>
        <v>104.99999999999999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1"/>
      <c r="D129" s="7" t="s">
        <v>26</v>
      </c>
      <c r="E129" s="41" t="s">
        <v>75</v>
      </c>
      <c r="F129" s="42">
        <v>250</v>
      </c>
      <c r="G129" s="42">
        <v>6</v>
      </c>
      <c r="H129" s="42">
        <v>9</v>
      </c>
      <c r="I129" s="42">
        <v>25</v>
      </c>
      <c r="J129" s="42">
        <v>205</v>
      </c>
      <c r="K129" s="43">
        <v>124</v>
      </c>
      <c r="L129" s="42">
        <v>35.6</v>
      </c>
    </row>
    <row r="130" spans="1:12" ht="15" x14ac:dyDescent="0.25">
      <c r="A130" s="13"/>
      <c r="B130" s="14"/>
      <c r="C130" s="11"/>
      <c r="D130" s="7" t="s">
        <v>27</v>
      </c>
      <c r="E130" s="41" t="s">
        <v>91</v>
      </c>
      <c r="F130" s="42">
        <v>150</v>
      </c>
      <c r="G130" s="42">
        <v>16</v>
      </c>
      <c r="H130" s="42">
        <v>16</v>
      </c>
      <c r="I130" s="42">
        <v>30</v>
      </c>
      <c r="J130" s="42">
        <v>328</v>
      </c>
      <c r="K130" s="43">
        <v>451</v>
      </c>
      <c r="L130" s="42">
        <v>55.6</v>
      </c>
    </row>
    <row r="131" spans="1:12" ht="15" x14ac:dyDescent="0.25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1"/>
      <c r="D132" s="7" t="s">
        <v>29</v>
      </c>
      <c r="E132" s="41" t="s">
        <v>62</v>
      </c>
      <c r="F132" s="42">
        <v>200</v>
      </c>
      <c r="G132" s="42">
        <v>0</v>
      </c>
      <c r="H132" s="42">
        <v>0</v>
      </c>
      <c r="I132" s="42">
        <v>18</v>
      </c>
      <c r="J132" s="42">
        <v>72</v>
      </c>
      <c r="K132" s="43">
        <v>685</v>
      </c>
      <c r="L132" s="42">
        <v>7.4</v>
      </c>
    </row>
    <row r="133" spans="1:12" ht="15" x14ac:dyDescent="0.25">
      <c r="A133" s="13"/>
      <c r="B133" s="14"/>
      <c r="C133" s="11"/>
      <c r="D133" s="7" t="s">
        <v>30</v>
      </c>
      <c r="E133" s="41" t="s">
        <v>41</v>
      </c>
      <c r="F133" s="42">
        <v>100</v>
      </c>
      <c r="G133" s="42">
        <v>3</v>
      </c>
      <c r="H133" s="42">
        <v>0</v>
      </c>
      <c r="I133" s="42">
        <v>14</v>
      </c>
      <c r="J133" s="42">
        <v>68</v>
      </c>
      <c r="K133" s="43" t="s">
        <v>43</v>
      </c>
      <c r="L133" s="42">
        <v>6.4</v>
      </c>
    </row>
    <row r="134" spans="1:12" ht="15" x14ac:dyDescent="0.25">
      <c r="A134" s="13"/>
      <c r="B134" s="14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700</v>
      </c>
      <c r="G137" s="18">
        <f t="shared" ref="G137:J137" si="63">SUM(G128:G136)</f>
        <v>25</v>
      </c>
      <c r="H137" s="18">
        <f t="shared" si="63"/>
        <v>25</v>
      </c>
      <c r="I137" s="18">
        <f t="shared" si="63"/>
        <v>87</v>
      </c>
      <c r="J137" s="18">
        <f t="shared" si="63"/>
        <v>673</v>
      </c>
      <c r="K137" s="24"/>
      <c r="L137" s="18">
        <f t="shared" ref="L137" si="64">SUM(L128:L136)</f>
        <v>105.00000000000001</v>
      </c>
    </row>
    <row r="138" spans="1:12" ht="15" x14ac:dyDescent="0.2">
      <c r="A138" s="32">
        <f>A120</f>
        <v>2</v>
      </c>
      <c r="B138" s="32">
        <f>B120</f>
        <v>2</v>
      </c>
      <c r="C138" s="62" t="s">
        <v>4</v>
      </c>
      <c r="D138" s="63"/>
      <c r="E138" s="30"/>
      <c r="F138" s="31">
        <f>F127+F137</f>
        <v>1370</v>
      </c>
      <c r="G138" s="31">
        <f t="shared" ref="G138" si="65">G127+G137</f>
        <v>44</v>
      </c>
      <c r="H138" s="31">
        <f t="shared" ref="H138" si="66">H127+H137</f>
        <v>44</v>
      </c>
      <c r="I138" s="31">
        <f t="shared" ref="I138" si="67">I127+I137</f>
        <v>170</v>
      </c>
      <c r="J138" s="31">
        <f t="shared" ref="J138:L138" si="68">J127+J137</f>
        <v>1308</v>
      </c>
      <c r="K138" s="31"/>
      <c r="L138" s="31">
        <f t="shared" si="68"/>
        <v>210</v>
      </c>
    </row>
    <row r="139" spans="1:12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39</v>
      </c>
      <c r="F139" s="39">
        <v>250</v>
      </c>
      <c r="G139" s="39">
        <v>8</v>
      </c>
      <c r="H139" s="39">
        <v>8</v>
      </c>
      <c r="I139" s="39">
        <v>27</v>
      </c>
      <c r="J139" s="39">
        <v>213</v>
      </c>
      <c r="K139" s="40">
        <v>311</v>
      </c>
      <c r="L139" s="39">
        <v>32.5</v>
      </c>
    </row>
    <row r="140" spans="1:12" ht="15" x14ac:dyDescent="0.25">
      <c r="A140" s="22"/>
      <c r="B140" s="14"/>
      <c r="C140" s="11"/>
      <c r="D140" s="6" t="s">
        <v>28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40</v>
      </c>
      <c r="F141" s="42">
        <v>180</v>
      </c>
      <c r="G141" s="42">
        <v>3</v>
      </c>
      <c r="H141" s="42">
        <v>3</v>
      </c>
      <c r="I141" s="42">
        <v>17</v>
      </c>
      <c r="J141" s="42">
        <v>107</v>
      </c>
      <c r="K141" s="43">
        <v>630</v>
      </c>
      <c r="L141" s="42">
        <v>21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76</v>
      </c>
      <c r="F142" s="42">
        <v>55</v>
      </c>
      <c r="G142" s="42">
        <v>6</v>
      </c>
      <c r="H142" s="42">
        <v>7</v>
      </c>
      <c r="I142" s="42">
        <v>15</v>
      </c>
      <c r="J142" s="42">
        <v>147</v>
      </c>
      <c r="K142" s="43">
        <v>1</v>
      </c>
      <c r="L142" s="42">
        <v>21.5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 t="s">
        <v>22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1"/>
      <c r="D145" s="6" t="s">
        <v>23</v>
      </c>
      <c r="E145" s="41" t="s">
        <v>61</v>
      </c>
      <c r="F145" s="42">
        <v>100</v>
      </c>
      <c r="G145" s="42">
        <v>0.8</v>
      </c>
      <c r="H145" s="42">
        <v>0.8</v>
      </c>
      <c r="I145" s="42">
        <v>15</v>
      </c>
      <c r="J145" s="42">
        <v>70.400000000000006</v>
      </c>
      <c r="K145" s="43"/>
      <c r="L145" s="42">
        <v>30</v>
      </c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585</v>
      </c>
      <c r="G146" s="18">
        <f t="shared" ref="G146:J146" si="69">SUM(G139:G145)</f>
        <v>17.8</v>
      </c>
      <c r="H146" s="18">
        <f t="shared" si="69"/>
        <v>18.8</v>
      </c>
      <c r="I146" s="18">
        <f t="shared" si="69"/>
        <v>74</v>
      </c>
      <c r="J146" s="18">
        <f t="shared" si="69"/>
        <v>537.4</v>
      </c>
      <c r="K146" s="24"/>
      <c r="L146" s="18">
        <f t="shared" ref="L146" si="70">SUM(L139:L145)</f>
        <v>105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49</v>
      </c>
      <c r="F147" s="42">
        <v>80</v>
      </c>
      <c r="G147" s="42">
        <v>1</v>
      </c>
      <c r="H147" s="42">
        <v>1</v>
      </c>
      <c r="I147" s="42">
        <v>15</v>
      </c>
      <c r="J147" s="42">
        <v>69</v>
      </c>
      <c r="K147" s="43">
        <v>43</v>
      </c>
      <c r="L147" s="42">
        <v>10.5</v>
      </c>
    </row>
    <row r="148" spans="1:12" ht="15" x14ac:dyDescent="0.25">
      <c r="A148" s="22"/>
      <c r="B148" s="14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4"/>
      <c r="C149" s="11"/>
      <c r="D149" s="7" t="s">
        <v>27</v>
      </c>
      <c r="E149" s="41" t="s">
        <v>63</v>
      </c>
      <c r="F149" s="42">
        <v>150</v>
      </c>
      <c r="G149" s="42">
        <v>12</v>
      </c>
      <c r="H149" s="42">
        <v>13</v>
      </c>
      <c r="I149" s="42">
        <v>29.5</v>
      </c>
      <c r="J149" s="42">
        <v>376</v>
      </c>
      <c r="K149" s="43">
        <v>444</v>
      </c>
      <c r="L149" s="42">
        <v>52.7</v>
      </c>
    </row>
    <row r="150" spans="1:12" ht="15" x14ac:dyDescent="0.25">
      <c r="A150" s="22"/>
      <c r="B150" s="14"/>
      <c r="C150" s="11"/>
      <c r="D150" s="7" t="s">
        <v>28</v>
      </c>
      <c r="E150" s="41" t="s">
        <v>48</v>
      </c>
      <c r="F150" s="42">
        <v>170</v>
      </c>
      <c r="G150" s="42">
        <v>3</v>
      </c>
      <c r="H150" s="42">
        <v>5</v>
      </c>
      <c r="I150" s="42">
        <v>20</v>
      </c>
      <c r="J150" s="42">
        <v>137</v>
      </c>
      <c r="K150" s="43">
        <v>204</v>
      </c>
      <c r="L150" s="42">
        <v>19</v>
      </c>
    </row>
    <row r="151" spans="1:12" ht="15" x14ac:dyDescent="0.25">
      <c r="A151" s="22"/>
      <c r="B151" s="14"/>
      <c r="C151" s="11"/>
      <c r="D151" s="7" t="s">
        <v>29</v>
      </c>
      <c r="E151" s="41" t="s">
        <v>77</v>
      </c>
      <c r="F151" s="42">
        <v>200</v>
      </c>
      <c r="G151" s="42">
        <v>0</v>
      </c>
      <c r="H151" s="42">
        <v>0</v>
      </c>
      <c r="I151" s="42">
        <v>5</v>
      </c>
      <c r="J151" s="42">
        <v>20</v>
      </c>
      <c r="K151" s="43">
        <v>638</v>
      </c>
      <c r="L151" s="42">
        <v>15.8</v>
      </c>
    </row>
    <row r="152" spans="1:12" ht="15" x14ac:dyDescent="0.25">
      <c r="A152" s="22"/>
      <c r="B152" s="14"/>
      <c r="C152" s="11"/>
      <c r="D152" s="7" t="s">
        <v>30</v>
      </c>
      <c r="E152" s="41" t="s">
        <v>41</v>
      </c>
      <c r="F152" s="42">
        <v>100</v>
      </c>
      <c r="G152" s="42">
        <v>3</v>
      </c>
      <c r="H152" s="42">
        <v>0</v>
      </c>
      <c r="I152" s="42">
        <v>14</v>
      </c>
      <c r="J152" s="42">
        <v>68</v>
      </c>
      <c r="K152" s="43" t="s">
        <v>43</v>
      </c>
      <c r="L152" s="42">
        <v>7</v>
      </c>
    </row>
    <row r="153" spans="1:12" ht="15" x14ac:dyDescent="0.25">
      <c r="A153" s="22"/>
      <c r="B153" s="14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700</v>
      </c>
      <c r="G156" s="18">
        <f t="shared" ref="G156:J156" si="71">SUM(G147:G155)</f>
        <v>19</v>
      </c>
      <c r="H156" s="18">
        <f t="shared" si="71"/>
        <v>19</v>
      </c>
      <c r="I156" s="18">
        <f t="shared" si="71"/>
        <v>83.5</v>
      </c>
      <c r="J156" s="18">
        <f t="shared" si="71"/>
        <v>670</v>
      </c>
      <c r="K156" s="24"/>
      <c r="L156" s="18">
        <f t="shared" ref="L156" si="72">SUM(L147:L155)</f>
        <v>105</v>
      </c>
    </row>
    <row r="157" spans="1:12" ht="15" x14ac:dyDescent="0.2">
      <c r="A157" s="28">
        <f>A139</f>
        <v>2</v>
      </c>
      <c r="B157" s="29">
        <f>B139</f>
        <v>3</v>
      </c>
      <c r="C157" s="62" t="s">
        <v>4</v>
      </c>
      <c r="D157" s="63"/>
      <c r="E157" s="30"/>
      <c r="F157" s="31">
        <f>F146+F156</f>
        <v>1285</v>
      </c>
      <c r="G157" s="31">
        <f t="shared" ref="G157" si="73">G146+G156</f>
        <v>36.799999999999997</v>
      </c>
      <c r="H157" s="31">
        <f t="shared" ref="H157" si="74">H146+H156</f>
        <v>37.799999999999997</v>
      </c>
      <c r="I157" s="31">
        <f t="shared" ref="I157" si="75">I146+I156</f>
        <v>157.5</v>
      </c>
      <c r="J157" s="31">
        <f t="shared" ref="J157:L157" si="76">J146+J156</f>
        <v>1207.4000000000001</v>
      </c>
      <c r="K157" s="31"/>
      <c r="L157" s="31">
        <f t="shared" si="76"/>
        <v>210</v>
      </c>
    </row>
    <row r="158" spans="1:12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59</v>
      </c>
      <c r="F158" s="39">
        <v>150</v>
      </c>
      <c r="G158" s="39">
        <v>15</v>
      </c>
      <c r="H158" s="39">
        <v>18</v>
      </c>
      <c r="I158" s="39">
        <v>32</v>
      </c>
      <c r="J158" s="39">
        <v>384</v>
      </c>
      <c r="K158" s="40">
        <v>669</v>
      </c>
      <c r="L158" s="39">
        <v>51.3</v>
      </c>
    </row>
    <row r="159" spans="1:12" ht="15" x14ac:dyDescent="0.25">
      <c r="A159" s="22"/>
      <c r="B159" s="14"/>
      <c r="C159" s="11"/>
      <c r="D159" s="6" t="s">
        <v>25</v>
      </c>
      <c r="E159" s="41" t="s">
        <v>49</v>
      </c>
      <c r="F159" s="42">
        <v>60</v>
      </c>
      <c r="G159" s="42">
        <v>1</v>
      </c>
      <c r="H159" s="42">
        <v>1</v>
      </c>
      <c r="I159" s="42">
        <v>16</v>
      </c>
      <c r="J159" s="42">
        <v>77</v>
      </c>
      <c r="K159" s="43">
        <v>43</v>
      </c>
      <c r="L159" s="42">
        <v>12.3</v>
      </c>
    </row>
    <row r="160" spans="1:12" ht="15" x14ac:dyDescent="0.25">
      <c r="A160" s="22"/>
      <c r="B160" s="14"/>
      <c r="C160" s="11"/>
      <c r="D160" s="7" t="s">
        <v>21</v>
      </c>
      <c r="E160" s="41" t="s">
        <v>60</v>
      </c>
      <c r="F160" s="42">
        <v>180</v>
      </c>
      <c r="G160" s="42">
        <v>0</v>
      </c>
      <c r="H160" s="42">
        <v>0</v>
      </c>
      <c r="I160" s="42">
        <v>5</v>
      </c>
      <c r="J160" s="42">
        <v>20</v>
      </c>
      <c r="K160" s="43" t="s">
        <v>68</v>
      </c>
      <c r="L160" s="42">
        <v>12.6</v>
      </c>
    </row>
    <row r="161" spans="1:12" ht="15" x14ac:dyDescent="0.25">
      <c r="A161" s="22"/>
      <c r="B161" s="14"/>
      <c r="C161" s="11"/>
      <c r="D161" s="7" t="s">
        <v>22</v>
      </c>
      <c r="E161" s="41" t="s">
        <v>41</v>
      </c>
      <c r="F161" s="42">
        <v>60</v>
      </c>
      <c r="G161" s="42">
        <v>3</v>
      </c>
      <c r="H161" s="42">
        <v>0</v>
      </c>
      <c r="I161" s="42">
        <v>14</v>
      </c>
      <c r="J161" s="42">
        <v>68</v>
      </c>
      <c r="K161" s="43" t="s">
        <v>43</v>
      </c>
      <c r="L161" s="42">
        <v>4.8</v>
      </c>
    </row>
    <row r="162" spans="1:12" ht="15" x14ac:dyDescent="0.25">
      <c r="A162" s="22"/>
      <c r="B162" s="14"/>
      <c r="C162" s="11"/>
      <c r="D162" s="7" t="s">
        <v>23</v>
      </c>
      <c r="E162" s="41" t="s">
        <v>61</v>
      </c>
      <c r="F162" s="42">
        <v>100</v>
      </c>
      <c r="G162" s="42">
        <v>1</v>
      </c>
      <c r="H162" s="42">
        <v>1</v>
      </c>
      <c r="I162" s="42">
        <v>16</v>
      </c>
      <c r="J162" s="42">
        <v>73</v>
      </c>
      <c r="K162" s="43"/>
      <c r="L162" s="42">
        <v>24</v>
      </c>
    </row>
    <row r="163" spans="1:12" ht="15" x14ac:dyDescent="0.25">
      <c r="A163" s="22"/>
      <c r="B163" s="14"/>
      <c r="C163" s="11"/>
      <c r="D163" s="6" t="s">
        <v>67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 t="s">
        <v>67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550</v>
      </c>
      <c r="G165" s="18">
        <f t="shared" ref="G165:J165" si="77">SUM(G158:G164)</f>
        <v>20</v>
      </c>
      <c r="H165" s="18">
        <f t="shared" si="77"/>
        <v>20</v>
      </c>
      <c r="I165" s="18">
        <f t="shared" si="77"/>
        <v>83</v>
      </c>
      <c r="J165" s="18">
        <f t="shared" si="77"/>
        <v>622</v>
      </c>
      <c r="K165" s="24"/>
      <c r="L165" s="18">
        <f t="shared" ref="L165" si="78">SUM(L158:L164)</f>
        <v>104.99999999999999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49</v>
      </c>
      <c r="F166" s="42">
        <v>80</v>
      </c>
      <c r="G166" s="42">
        <v>1</v>
      </c>
      <c r="H166" s="42">
        <v>1</v>
      </c>
      <c r="I166" s="42">
        <v>13</v>
      </c>
      <c r="J166" s="42">
        <v>69</v>
      </c>
      <c r="K166" s="43">
        <v>43</v>
      </c>
      <c r="L166" s="42">
        <v>13.5</v>
      </c>
    </row>
    <row r="167" spans="1:12" ht="15" x14ac:dyDescent="0.25">
      <c r="A167" s="22"/>
      <c r="B167" s="14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1"/>
      <c r="D168" s="7" t="s">
        <v>27</v>
      </c>
      <c r="E168" s="41" t="s">
        <v>69</v>
      </c>
      <c r="F168" s="42">
        <v>140</v>
      </c>
      <c r="G168" s="42">
        <v>10</v>
      </c>
      <c r="H168" s="42">
        <v>11</v>
      </c>
      <c r="I168" s="42">
        <v>19</v>
      </c>
      <c r="J168" s="42">
        <v>269</v>
      </c>
      <c r="K168" s="43" t="s">
        <v>50</v>
      </c>
      <c r="L168" s="42">
        <v>55.35</v>
      </c>
    </row>
    <row r="169" spans="1:12" ht="15" x14ac:dyDescent="0.25">
      <c r="A169" s="22"/>
      <c r="B169" s="14"/>
      <c r="C169" s="11"/>
      <c r="D169" s="7" t="s">
        <v>28</v>
      </c>
      <c r="E169" s="41" t="s">
        <v>70</v>
      </c>
      <c r="F169" s="42">
        <v>180</v>
      </c>
      <c r="G169" s="42">
        <v>6</v>
      </c>
      <c r="H169" s="42">
        <v>6</v>
      </c>
      <c r="I169" s="42">
        <v>24</v>
      </c>
      <c r="J169" s="42">
        <v>203</v>
      </c>
      <c r="K169" s="43">
        <v>512</v>
      </c>
      <c r="L169" s="42">
        <v>13.35</v>
      </c>
    </row>
    <row r="170" spans="1:12" ht="15" x14ac:dyDescent="0.25">
      <c r="A170" s="22"/>
      <c r="B170" s="14"/>
      <c r="C170" s="11"/>
      <c r="D170" s="7" t="s">
        <v>29</v>
      </c>
      <c r="E170" s="41" t="s">
        <v>77</v>
      </c>
      <c r="F170" s="42">
        <v>200</v>
      </c>
      <c r="G170" s="42">
        <v>0</v>
      </c>
      <c r="H170" s="42">
        <v>0</v>
      </c>
      <c r="I170" s="42">
        <v>15</v>
      </c>
      <c r="J170" s="42">
        <v>61</v>
      </c>
      <c r="K170" s="43">
        <v>638</v>
      </c>
      <c r="L170" s="42">
        <v>15.8</v>
      </c>
    </row>
    <row r="171" spans="1:12" ht="15" x14ac:dyDescent="0.25">
      <c r="A171" s="22"/>
      <c r="B171" s="14"/>
      <c r="C171" s="11"/>
      <c r="D171" s="7" t="s">
        <v>30</v>
      </c>
      <c r="E171" s="41" t="s">
        <v>41</v>
      </c>
      <c r="F171" s="42">
        <v>100</v>
      </c>
      <c r="G171" s="42">
        <v>3</v>
      </c>
      <c r="H171" s="42">
        <v>0</v>
      </c>
      <c r="I171" s="42">
        <v>14</v>
      </c>
      <c r="J171" s="42">
        <v>68</v>
      </c>
      <c r="K171" s="43" t="s">
        <v>43</v>
      </c>
      <c r="L171" s="42">
        <v>7</v>
      </c>
    </row>
    <row r="172" spans="1:12" ht="15" x14ac:dyDescent="0.2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700</v>
      </c>
      <c r="G175" s="18">
        <f t="shared" ref="G175:J175" si="79">SUM(G166:G174)</f>
        <v>20</v>
      </c>
      <c r="H175" s="18">
        <f t="shared" si="79"/>
        <v>18</v>
      </c>
      <c r="I175" s="18">
        <f t="shared" si="79"/>
        <v>85</v>
      </c>
      <c r="J175" s="18">
        <f t="shared" si="79"/>
        <v>670</v>
      </c>
      <c r="K175" s="24"/>
      <c r="L175" s="18">
        <f t="shared" ref="L175" si="80">SUM(L166:L174)</f>
        <v>104.99999999999999</v>
      </c>
    </row>
    <row r="176" spans="1:12" ht="15.75" thickBot="1" x14ac:dyDescent="0.25">
      <c r="A176" s="28">
        <f>A158</f>
        <v>2</v>
      </c>
      <c r="B176" s="29">
        <f>B158</f>
        <v>4</v>
      </c>
      <c r="C176" s="62" t="s">
        <v>4</v>
      </c>
      <c r="D176" s="63"/>
      <c r="E176" s="30"/>
      <c r="F176" s="31">
        <f>F165+F175</f>
        <v>1250</v>
      </c>
      <c r="G176" s="31">
        <f t="shared" ref="G176" si="81">G165+G175</f>
        <v>40</v>
      </c>
      <c r="H176" s="31">
        <f t="shared" ref="H176" si="82">H165+H175</f>
        <v>38</v>
      </c>
      <c r="I176" s="31">
        <f t="shared" ref="I176" si="83">I165+I175</f>
        <v>168</v>
      </c>
      <c r="J176" s="31">
        <f t="shared" ref="J176:L176" si="84">J165+J175</f>
        <v>1292</v>
      </c>
      <c r="K176" s="31"/>
      <c r="L176" s="31">
        <f t="shared" si="84"/>
        <v>209.99999999999997</v>
      </c>
    </row>
    <row r="177" spans="1:12" ht="1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71</v>
      </c>
      <c r="F177" s="39">
        <v>250</v>
      </c>
      <c r="G177" s="39">
        <v>7</v>
      </c>
      <c r="H177" s="39">
        <v>8</v>
      </c>
      <c r="I177" s="39">
        <v>31</v>
      </c>
      <c r="J177" s="39">
        <v>224</v>
      </c>
      <c r="K177" s="40">
        <v>31</v>
      </c>
      <c r="L177" s="39">
        <v>31.5</v>
      </c>
    </row>
    <row r="178" spans="1:12" ht="15" x14ac:dyDescent="0.25">
      <c r="A178" s="22"/>
      <c r="B178" s="14"/>
      <c r="C178" s="11"/>
      <c r="D178" s="6" t="s">
        <v>22</v>
      </c>
      <c r="E178" s="41" t="s">
        <v>90</v>
      </c>
      <c r="F178" s="42">
        <v>55</v>
      </c>
      <c r="G178" s="42">
        <v>5</v>
      </c>
      <c r="H178" s="42">
        <v>4</v>
      </c>
      <c r="I178" s="42">
        <v>10</v>
      </c>
      <c r="J178" s="42">
        <v>134</v>
      </c>
      <c r="K178" s="43">
        <v>1</v>
      </c>
      <c r="L178" s="42">
        <v>21.5</v>
      </c>
    </row>
    <row r="179" spans="1:12" ht="15" x14ac:dyDescent="0.25">
      <c r="A179" s="22"/>
      <c r="B179" s="14"/>
      <c r="C179" s="11"/>
      <c r="D179" s="7" t="s">
        <v>21</v>
      </c>
      <c r="E179" s="41" t="s">
        <v>89</v>
      </c>
      <c r="F179" s="42">
        <v>180</v>
      </c>
      <c r="G179" s="42">
        <v>1.4</v>
      </c>
      <c r="H179" s="42">
        <v>1.4</v>
      </c>
      <c r="I179" s="42">
        <v>16.399999999999999</v>
      </c>
      <c r="J179" s="42">
        <v>83.8</v>
      </c>
      <c r="K179" s="43">
        <v>630</v>
      </c>
      <c r="L179" s="42">
        <v>21</v>
      </c>
    </row>
    <row r="180" spans="1:12" ht="15" x14ac:dyDescent="0.25">
      <c r="A180" s="22"/>
      <c r="B180" s="14"/>
      <c r="C180" s="11"/>
      <c r="D180" s="7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 t="s">
        <v>22</v>
      </c>
      <c r="E182" s="41"/>
      <c r="F182" s="42"/>
      <c r="G182" s="54"/>
      <c r="H182" s="54"/>
      <c r="I182" s="53"/>
      <c r="J182" s="52"/>
      <c r="K182" s="43"/>
      <c r="L182" s="42"/>
    </row>
    <row r="183" spans="1:12" ht="15" x14ac:dyDescent="0.25">
      <c r="A183" s="22"/>
      <c r="B183" s="14"/>
      <c r="C183" s="11"/>
      <c r="D183" s="6" t="s">
        <v>82</v>
      </c>
      <c r="E183" s="41" t="s">
        <v>88</v>
      </c>
      <c r="F183" s="42">
        <v>80</v>
      </c>
      <c r="G183" s="54">
        <v>4</v>
      </c>
      <c r="H183" s="54">
        <v>3</v>
      </c>
      <c r="I183" s="53">
        <v>28</v>
      </c>
      <c r="J183" s="52">
        <v>155</v>
      </c>
      <c r="K183" s="43">
        <v>792</v>
      </c>
      <c r="L183" s="42">
        <v>31</v>
      </c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565</v>
      </c>
      <c r="G184" s="18">
        <f t="shared" ref="G184:J184" si="85">SUM(G177:G183)</f>
        <v>17.399999999999999</v>
      </c>
      <c r="H184" s="18">
        <f t="shared" si="85"/>
        <v>16.399999999999999</v>
      </c>
      <c r="I184" s="18">
        <f t="shared" si="85"/>
        <v>85.4</v>
      </c>
      <c r="J184" s="18">
        <f t="shared" si="85"/>
        <v>596.79999999999995</v>
      </c>
      <c r="K184" s="24"/>
      <c r="L184" s="18">
        <f t="shared" ref="L184" si="86">SUM(L177:L183)</f>
        <v>105</v>
      </c>
    </row>
    <row r="185" spans="1:12" ht="15" x14ac:dyDescent="0.25">
      <c r="A185" s="23">
        <f>A177</f>
        <v>2</v>
      </c>
      <c r="B185" s="15">
        <f>B177</f>
        <v>5</v>
      </c>
      <c r="C185" s="8" t="s">
        <v>24</v>
      </c>
      <c r="D185" s="8" t="s">
        <v>25</v>
      </c>
      <c r="E185" s="55"/>
      <c r="F185" s="56"/>
      <c r="G185" s="56"/>
      <c r="H185" s="56"/>
      <c r="I185" s="56"/>
      <c r="J185" s="56"/>
      <c r="K185" s="57"/>
      <c r="L185" s="56"/>
    </row>
    <row r="186" spans="1:12" ht="15" x14ac:dyDescent="0.25">
      <c r="A186" s="22"/>
      <c r="B186" s="14"/>
      <c r="C186" s="11"/>
      <c r="D186" s="8" t="s">
        <v>26</v>
      </c>
      <c r="E186" s="55"/>
      <c r="F186" s="56"/>
      <c r="G186" s="56"/>
      <c r="H186" s="56"/>
      <c r="I186" s="56"/>
      <c r="J186" s="56"/>
      <c r="K186" s="57"/>
      <c r="L186" s="56"/>
    </row>
    <row r="187" spans="1:12" ht="15" x14ac:dyDescent="0.25">
      <c r="A187" s="22"/>
      <c r="B187" s="14"/>
      <c r="C187" s="11"/>
      <c r="D187" s="7" t="s">
        <v>27</v>
      </c>
      <c r="E187" s="55" t="s">
        <v>83</v>
      </c>
      <c r="F187" s="56">
        <v>120</v>
      </c>
      <c r="G187" s="56">
        <v>10</v>
      </c>
      <c r="H187" s="56">
        <v>13</v>
      </c>
      <c r="I187" s="56">
        <v>8</v>
      </c>
      <c r="J187" s="56">
        <v>250</v>
      </c>
      <c r="K187" s="57">
        <v>451</v>
      </c>
      <c r="L187" s="56">
        <v>53.98</v>
      </c>
    </row>
    <row r="188" spans="1:12" ht="15" x14ac:dyDescent="0.25">
      <c r="A188" s="22"/>
      <c r="B188" s="14"/>
      <c r="C188" s="11"/>
      <c r="D188" s="7" t="s">
        <v>28</v>
      </c>
      <c r="E188" s="41" t="s">
        <v>84</v>
      </c>
      <c r="F188" s="42">
        <v>150</v>
      </c>
      <c r="G188" s="42">
        <v>5</v>
      </c>
      <c r="H188" s="42">
        <v>4</v>
      </c>
      <c r="I188" s="42">
        <v>33</v>
      </c>
      <c r="J188" s="42">
        <v>205</v>
      </c>
      <c r="K188" s="43">
        <v>516</v>
      </c>
      <c r="L188" s="42">
        <v>14.22</v>
      </c>
    </row>
    <row r="189" spans="1:12" ht="15" x14ac:dyDescent="0.25">
      <c r="A189" s="22"/>
      <c r="B189" s="14"/>
      <c r="C189" s="11"/>
      <c r="D189" s="7" t="s">
        <v>29</v>
      </c>
      <c r="E189" s="41" t="s">
        <v>85</v>
      </c>
      <c r="F189" s="42">
        <v>200</v>
      </c>
      <c r="G189" s="42">
        <v>0</v>
      </c>
      <c r="H189" s="42">
        <v>0</v>
      </c>
      <c r="I189" s="42">
        <v>18</v>
      </c>
      <c r="J189" s="42">
        <v>74</v>
      </c>
      <c r="K189" s="43">
        <v>638</v>
      </c>
      <c r="L189" s="42">
        <v>15.8</v>
      </c>
    </row>
    <row r="190" spans="1:12" ht="15" x14ac:dyDescent="0.25">
      <c r="A190" s="22"/>
      <c r="B190" s="14"/>
      <c r="C190" s="11"/>
      <c r="D190" s="7" t="s">
        <v>30</v>
      </c>
      <c r="E190" s="41" t="s">
        <v>86</v>
      </c>
      <c r="F190" s="42">
        <v>80</v>
      </c>
      <c r="G190" s="42">
        <v>3</v>
      </c>
      <c r="H190" s="42">
        <v>0</v>
      </c>
      <c r="I190" s="42">
        <v>14</v>
      </c>
      <c r="J190" s="42">
        <v>68</v>
      </c>
      <c r="K190" s="43" t="s">
        <v>43</v>
      </c>
      <c r="L190" s="42">
        <v>7</v>
      </c>
    </row>
    <row r="191" spans="1:12" ht="15" x14ac:dyDescent="0.25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1"/>
      <c r="D192" s="6" t="s">
        <v>23</v>
      </c>
      <c r="E192" s="41" t="s">
        <v>87</v>
      </c>
      <c r="F192" s="42">
        <v>150</v>
      </c>
      <c r="G192" s="42">
        <v>1</v>
      </c>
      <c r="H192" s="42">
        <v>1</v>
      </c>
      <c r="I192" s="42">
        <v>16</v>
      </c>
      <c r="J192" s="42">
        <v>73</v>
      </c>
      <c r="K192" s="43"/>
      <c r="L192" s="42">
        <v>14</v>
      </c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700</v>
      </c>
      <c r="G194" s="18">
        <f t="shared" ref="G194:J194" si="87">SUM(G185:G193)</f>
        <v>19</v>
      </c>
      <c r="H194" s="18">
        <f t="shared" si="87"/>
        <v>18</v>
      </c>
      <c r="I194" s="18">
        <f t="shared" si="87"/>
        <v>89</v>
      </c>
      <c r="J194" s="18">
        <f t="shared" si="87"/>
        <v>670</v>
      </c>
      <c r="K194" s="24"/>
      <c r="L194" s="18">
        <f t="shared" ref="L194" si="88">SUM(L185:L193)</f>
        <v>105</v>
      </c>
    </row>
    <row r="195" spans="1:12" ht="15" x14ac:dyDescent="0.2">
      <c r="A195" s="28">
        <f>A177</f>
        <v>2</v>
      </c>
      <c r="B195" s="29">
        <f>B177</f>
        <v>5</v>
      </c>
      <c r="C195" s="62" t="s">
        <v>4</v>
      </c>
      <c r="D195" s="63"/>
      <c r="E195" s="30"/>
      <c r="F195" s="31">
        <f>F184+F194</f>
        <v>1265</v>
      </c>
      <c r="G195" s="31">
        <f t="shared" ref="G195" si="89">G184+G194</f>
        <v>36.4</v>
      </c>
      <c r="H195" s="31">
        <f t="shared" ref="H195" si="90">H184+H194</f>
        <v>34.4</v>
      </c>
      <c r="I195" s="31">
        <f t="shared" ref="I195" si="91">I184+I194</f>
        <v>174.4</v>
      </c>
      <c r="J195" s="31">
        <f t="shared" ref="J195:L195" si="92">J184+J194</f>
        <v>1266.8</v>
      </c>
      <c r="K195" s="31"/>
      <c r="L195" s="31">
        <f t="shared" si="92"/>
        <v>210</v>
      </c>
    </row>
    <row r="196" spans="1:12" x14ac:dyDescent="0.2">
      <c r="A196" s="26"/>
      <c r="B196" s="27"/>
      <c r="C196" s="64" t="s">
        <v>5</v>
      </c>
      <c r="D196" s="64"/>
      <c r="E196" s="64"/>
      <c r="F196" s="33">
        <f>(F24+F43+F62+F81+F100+F119+F138+F157+F176+F195)/(IF(F24=0,0,1)+IF(F43=0,0,1)+IF(F62=0,0,1)+IF(F81=0,0,1)+IF(F100=0,0,1)+IF(F119=0,0,1)+IF(F138=0,0,1)+IF(F157=0,0,1)+IF(F176=0,0,1)+IF(F195=0,0,1))</f>
        <v>1273.5</v>
      </c>
      <c r="G196" s="33">
        <f t="shared" ref="G196:J196" si="93">(G24+G43+G62+G81+G100+G119+G138+G157+G176+G195)/(IF(G24=0,0,1)+IF(G43=0,0,1)+IF(G62=0,0,1)+IF(G81=0,0,1)+IF(G100=0,0,1)+IF(G119=0,0,1)+IF(G138=0,0,1)+IF(G157=0,0,1)+IF(G176=0,0,1)+IF(G195=0,0,1))</f>
        <v>38.459999999999994</v>
      </c>
      <c r="H196" s="33">
        <f t="shared" si="93"/>
        <v>37.739999999999995</v>
      </c>
      <c r="I196" s="33">
        <f t="shared" si="93"/>
        <v>166.88000000000002</v>
      </c>
      <c r="J196" s="33">
        <f t="shared" si="93"/>
        <v>1258.52</v>
      </c>
      <c r="K196" s="33"/>
      <c r="L196" s="33">
        <f t="shared" ref="L196" si="94">(L24+L43+L62+L81+L100+L119+L138+L157+L176+L195)/(IF(L24=0,0,1)+IF(L43=0,0,1)+IF(L62=0,0,1)+IF(L81=0,0,1)+IF(L100=0,0,1)+IF(L119=0,0,1)+IF(L138=0,0,1)+IF(L157=0,0,1)+IF(L176=0,0,1)+IF(L195=0,0,1))</f>
        <v>210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2024-01-29T06:55:17Z</cp:lastPrinted>
  <dcterms:created xsi:type="dcterms:W3CDTF">2022-05-16T14:23:56Z</dcterms:created>
  <dcterms:modified xsi:type="dcterms:W3CDTF">2024-12-13T11:55:22Z</dcterms:modified>
</cp:coreProperties>
</file>